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215"/>
  <workbookPr autoCompressPictures="0"/>
  <mc:AlternateContent xmlns:mc="http://schemas.openxmlformats.org/markup-compatibility/2006">
    <mc:Choice Requires="x15">
      <x15ac:absPath xmlns:x15ac="http://schemas.microsoft.com/office/spreadsheetml/2010/11/ac" url="/Users/arutyun/Desktop/"/>
    </mc:Choice>
  </mc:AlternateContent>
  <bookViews>
    <workbookView xWindow="0" yWindow="0" windowWidth="28800" windowHeight="18000"/>
  </bookViews>
  <sheets>
    <sheet name="Заказ" sheetId="1" r:id="rId1"/>
    <sheet name="БЛАНК склада" sheetId="2" r:id="rId2"/>
  </sheets>
  <definedNames>
    <definedName name="_xlnm._FilterDatabase" localSheetId="1" hidden="1">'БЛАНК склада'!$A$1:$A$64</definedName>
    <definedName name="SP_pik">Заказ!#REF!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K76" i="1"/>
  <c r="I76" i="1"/>
  <c r="L76" i="1"/>
  <c r="K75" i="1"/>
  <c r="I75" i="1"/>
  <c r="L75" i="1"/>
  <c r="K74" i="1"/>
  <c r="I74" i="1"/>
  <c r="L74" i="1"/>
  <c r="K73" i="1"/>
  <c r="I73" i="1"/>
  <c r="L73" i="1"/>
  <c r="K72" i="1"/>
  <c r="I72" i="1"/>
  <c r="L72" i="1"/>
  <c r="K71" i="1"/>
  <c r="I71" i="1"/>
  <c r="L71" i="1"/>
  <c r="K70" i="1"/>
  <c r="I70" i="1"/>
  <c r="L70" i="1"/>
  <c r="K69" i="1"/>
  <c r="I69" i="1"/>
  <c r="L69" i="1"/>
  <c r="K68" i="1"/>
  <c r="I68" i="1"/>
  <c r="L68" i="1"/>
  <c r="K67" i="1"/>
  <c r="I67" i="1"/>
  <c r="L67" i="1"/>
  <c r="K66" i="1"/>
  <c r="I66" i="1"/>
  <c r="L66" i="1"/>
  <c r="K65" i="1"/>
  <c r="I65" i="1"/>
  <c r="L65" i="1"/>
  <c r="K42" i="1"/>
  <c r="I42" i="1"/>
  <c r="L42" i="1"/>
  <c r="K43" i="1"/>
  <c r="I43" i="1"/>
  <c r="L43" i="1"/>
  <c r="K44" i="1"/>
  <c r="I44" i="1"/>
  <c r="L44" i="1"/>
  <c r="K45" i="1"/>
  <c r="I45" i="1"/>
  <c r="L45" i="1"/>
  <c r="K46" i="1"/>
  <c r="I46" i="1"/>
  <c r="L46" i="1"/>
  <c r="K47" i="1"/>
  <c r="I47" i="1"/>
  <c r="L47" i="1"/>
  <c r="K48" i="1"/>
  <c r="I48" i="1"/>
  <c r="L48" i="1"/>
  <c r="K49" i="1"/>
  <c r="I49" i="1"/>
  <c r="L49" i="1"/>
  <c r="K50" i="1"/>
  <c r="I50" i="1"/>
  <c r="L50" i="1"/>
  <c r="K51" i="1"/>
  <c r="I51" i="1"/>
  <c r="L51" i="1"/>
  <c r="K52" i="1"/>
  <c r="I52" i="1"/>
  <c r="L52" i="1"/>
  <c r="K53" i="1"/>
  <c r="I53" i="1"/>
  <c r="L53" i="1"/>
  <c r="K54" i="1"/>
  <c r="I54" i="1"/>
  <c r="L54" i="1"/>
  <c r="K55" i="1"/>
  <c r="I55" i="1"/>
  <c r="L55" i="1"/>
  <c r="K56" i="1"/>
  <c r="I56" i="1"/>
  <c r="L56" i="1"/>
  <c r="K58" i="1"/>
  <c r="I58" i="1"/>
  <c r="L58" i="1"/>
  <c r="K59" i="1"/>
  <c r="I59" i="1"/>
  <c r="L59" i="1"/>
  <c r="K60" i="1"/>
  <c r="I60" i="1"/>
  <c r="L60" i="1"/>
  <c r="K61" i="1"/>
  <c r="I61" i="1"/>
  <c r="L61" i="1"/>
  <c r="K62" i="1"/>
  <c r="I62" i="1"/>
  <c r="L62" i="1"/>
  <c r="K63" i="1"/>
  <c r="I63" i="1"/>
  <c r="L63" i="1"/>
  <c r="K64" i="1"/>
  <c r="I64" i="1"/>
  <c r="L64" i="1"/>
  <c r="I41" i="1"/>
  <c r="K41" i="1"/>
  <c r="L41" i="1"/>
  <c r="I40" i="1"/>
  <c r="K40" i="1"/>
  <c r="L40" i="1"/>
  <c r="I6" i="1"/>
  <c r="K6" i="1"/>
  <c r="L6" i="1"/>
  <c r="I7" i="1"/>
  <c r="K7" i="1"/>
  <c r="L7" i="1"/>
  <c r="I8" i="1"/>
  <c r="K8" i="1"/>
  <c r="L8" i="1"/>
  <c r="I9" i="1"/>
  <c r="K9" i="1"/>
  <c r="L9" i="1"/>
  <c r="I10" i="1"/>
  <c r="K10" i="1"/>
  <c r="L10" i="1"/>
  <c r="I11" i="1"/>
  <c r="K11" i="1"/>
  <c r="L11" i="1"/>
  <c r="I12" i="1"/>
  <c r="K12" i="1"/>
  <c r="L12" i="1"/>
  <c r="I13" i="1"/>
  <c r="K13" i="1"/>
  <c r="L13" i="1"/>
  <c r="I14" i="1"/>
  <c r="K14" i="1"/>
  <c r="L14" i="1"/>
  <c r="I15" i="1"/>
  <c r="K15" i="1"/>
  <c r="L15" i="1"/>
  <c r="I16" i="1"/>
  <c r="K16" i="1"/>
  <c r="L16" i="1"/>
  <c r="I17" i="1"/>
  <c r="K17" i="1"/>
  <c r="L17" i="1"/>
  <c r="I18" i="1"/>
  <c r="K18" i="1"/>
  <c r="L18" i="1"/>
  <c r="I19" i="1"/>
  <c r="K19" i="1"/>
  <c r="L19" i="1"/>
  <c r="I20" i="1"/>
  <c r="K20" i="1"/>
  <c r="L20" i="1"/>
  <c r="I21" i="1"/>
  <c r="K21" i="1"/>
  <c r="L21" i="1"/>
  <c r="I22" i="1"/>
  <c r="K22" i="1"/>
  <c r="L22" i="1"/>
  <c r="I23" i="1"/>
  <c r="K23" i="1"/>
  <c r="L23" i="1"/>
  <c r="I24" i="1"/>
  <c r="K24" i="1"/>
  <c r="L24" i="1"/>
  <c r="I25" i="1"/>
  <c r="K25" i="1"/>
  <c r="L25" i="1"/>
  <c r="I26" i="1"/>
  <c r="K26" i="1"/>
  <c r="L26" i="1"/>
  <c r="I27" i="1"/>
  <c r="K27" i="1"/>
  <c r="L27" i="1"/>
  <c r="I28" i="1"/>
  <c r="K28" i="1"/>
  <c r="L28" i="1"/>
  <c r="I29" i="1"/>
  <c r="K29" i="1"/>
  <c r="L29" i="1"/>
  <c r="I30" i="1"/>
  <c r="K30" i="1"/>
  <c r="L30" i="1"/>
  <c r="I31" i="1"/>
  <c r="K31" i="1"/>
  <c r="L31" i="1"/>
  <c r="I32" i="1"/>
  <c r="K32" i="1"/>
  <c r="L32" i="1"/>
  <c r="I33" i="1"/>
  <c r="K33" i="1"/>
  <c r="L33" i="1"/>
  <c r="I34" i="1"/>
  <c r="K34" i="1"/>
  <c r="L34" i="1"/>
  <c r="I35" i="1"/>
  <c r="K35" i="1"/>
  <c r="L35" i="1"/>
  <c r="I36" i="1"/>
  <c r="K36" i="1"/>
  <c r="L36" i="1"/>
  <c r="I37" i="1"/>
  <c r="K37" i="1"/>
  <c r="L37" i="1"/>
  <c r="I38" i="1"/>
  <c r="K38" i="1"/>
  <c r="L38" i="1"/>
  <c r="I39" i="1"/>
  <c r="K39" i="1"/>
  <c r="L39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57" i="1"/>
  <c r="L57" i="1"/>
  <c r="M57" i="1"/>
  <c r="K57" i="1"/>
  <c r="J57" i="1"/>
  <c r="M6" i="1"/>
  <c r="E9" i="2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66" i="1"/>
  <c r="G67" i="1"/>
  <c r="G68" i="1"/>
  <c r="G69" i="1"/>
  <c r="G70" i="1"/>
  <c r="G71" i="1"/>
  <c r="G72" i="1"/>
  <c r="G73" i="1"/>
  <c r="K92" i="1"/>
  <c r="L92" i="1"/>
  <c r="K77" i="1"/>
  <c r="L77" i="1"/>
  <c r="K78" i="1"/>
  <c r="L78" i="1"/>
  <c r="K79" i="1"/>
  <c r="L79" i="1"/>
  <c r="K80" i="1"/>
  <c r="L80" i="1"/>
  <c r="K81" i="1"/>
  <c r="L81" i="1"/>
  <c r="K82" i="1"/>
  <c r="L82" i="1"/>
  <c r="K83" i="1"/>
  <c r="L83" i="1"/>
  <c r="K84" i="1"/>
  <c r="L84" i="1"/>
  <c r="K85" i="1"/>
  <c r="L85" i="1"/>
  <c r="K86" i="1"/>
  <c r="L86" i="1"/>
  <c r="K87" i="1"/>
  <c r="L87" i="1"/>
  <c r="K88" i="1"/>
  <c r="L88" i="1"/>
  <c r="K89" i="1"/>
  <c r="L89" i="1"/>
  <c r="K90" i="1"/>
  <c r="L90" i="1"/>
  <c r="K91" i="1"/>
  <c r="L91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G114" i="1"/>
  <c r="J101" i="1"/>
  <c r="J100" i="1"/>
  <c r="J99" i="1"/>
  <c r="J98" i="1"/>
  <c r="J97" i="1"/>
  <c r="M61" i="1"/>
  <c r="E64" i="2"/>
  <c r="M62" i="1"/>
  <c r="E65" i="2"/>
  <c r="M63" i="1"/>
  <c r="E66" i="2"/>
  <c r="M64" i="1"/>
  <c r="E67" i="2"/>
  <c r="M65" i="1"/>
  <c r="E68" i="2"/>
  <c r="M66" i="1"/>
  <c r="E69" i="2"/>
  <c r="M67" i="1"/>
  <c r="E70" i="2"/>
  <c r="M68" i="1"/>
  <c r="E71" i="2"/>
  <c r="M69" i="1"/>
  <c r="E72" i="2"/>
  <c r="M70" i="1"/>
  <c r="E73" i="2"/>
  <c r="M71" i="1"/>
  <c r="E74" i="2"/>
  <c r="M72" i="1"/>
  <c r="E75" i="2"/>
  <c r="M73" i="1"/>
  <c r="E76" i="2"/>
  <c r="M74" i="1"/>
  <c r="E77" i="2"/>
  <c r="M75" i="1"/>
  <c r="E78" i="2"/>
  <c r="M76" i="1"/>
  <c r="E79" i="2"/>
  <c r="M77" i="1"/>
  <c r="E80" i="2"/>
  <c r="M78" i="1"/>
  <c r="E81" i="2"/>
  <c r="M79" i="1"/>
  <c r="E82" i="2"/>
  <c r="M80" i="1"/>
  <c r="E83" i="2"/>
  <c r="M81" i="1"/>
  <c r="E84" i="2"/>
  <c r="M82" i="1"/>
  <c r="E85" i="2"/>
  <c r="M83" i="1"/>
  <c r="E86" i="2"/>
  <c r="M84" i="1"/>
  <c r="E87" i="2"/>
  <c r="M85" i="1"/>
  <c r="E88" i="2"/>
  <c r="M86" i="1"/>
  <c r="E89" i="2"/>
  <c r="M87" i="1"/>
  <c r="E90" i="2"/>
  <c r="M88" i="1"/>
  <c r="E91" i="2"/>
  <c r="M89" i="1"/>
  <c r="E92" i="2"/>
  <c r="M90" i="1"/>
  <c r="E93" i="2"/>
  <c r="M91" i="1"/>
  <c r="E94" i="2"/>
  <c r="M92" i="1"/>
  <c r="E95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J60" i="1"/>
  <c r="B63" i="2"/>
  <c r="J61" i="1"/>
  <c r="B64" i="2"/>
  <c r="B65" i="2"/>
  <c r="B66" i="2"/>
  <c r="B67" i="2"/>
  <c r="B68" i="2"/>
  <c r="B69" i="2"/>
  <c r="B70" i="2"/>
  <c r="B71" i="2"/>
  <c r="B72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J10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8" i="1"/>
  <c r="J59" i="1"/>
  <c r="M32" i="1"/>
  <c r="E35" i="2"/>
  <c r="M33" i="1"/>
  <c r="E36" i="2"/>
  <c r="M34" i="1"/>
  <c r="E37" i="2"/>
  <c r="M35" i="1"/>
  <c r="E38" i="2"/>
  <c r="M36" i="1"/>
  <c r="E39" i="2"/>
  <c r="M37" i="1"/>
  <c r="E40" i="2"/>
  <c r="M38" i="1"/>
  <c r="E41" i="2"/>
  <c r="M39" i="1"/>
  <c r="E42" i="2"/>
  <c r="M40" i="1"/>
  <c r="E43" i="2"/>
  <c r="M41" i="1"/>
  <c r="E44" i="2"/>
  <c r="M42" i="1"/>
  <c r="E45" i="2"/>
  <c r="M43" i="1"/>
  <c r="E46" i="2"/>
  <c r="M44" i="1"/>
  <c r="E47" i="2"/>
  <c r="M45" i="1"/>
  <c r="E48" i="2"/>
  <c r="M46" i="1"/>
  <c r="E49" i="2"/>
  <c r="M47" i="1"/>
  <c r="E50" i="2"/>
  <c r="M48" i="1"/>
  <c r="E51" i="2"/>
  <c r="M49" i="1"/>
  <c r="E52" i="2"/>
  <c r="M50" i="1"/>
  <c r="E53" i="2"/>
  <c r="M51" i="1"/>
  <c r="E54" i="2"/>
  <c r="M52" i="1"/>
  <c r="E55" i="2"/>
  <c r="M53" i="1"/>
  <c r="E56" i="2"/>
  <c r="M54" i="1"/>
  <c r="E57" i="2"/>
  <c r="M55" i="1"/>
  <c r="E58" i="2"/>
  <c r="M56" i="1"/>
  <c r="E59" i="2"/>
  <c r="E60" i="2"/>
  <c r="M58" i="1"/>
  <c r="E61" i="2"/>
  <c r="M59" i="1"/>
  <c r="E62" i="2"/>
  <c r="M60" i="1"/>
  <c r="E63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M2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10" i="2"/>
  <c r="B10" i="2"/>
  <c r="C10" i="2"/>
  <c r="D10" i="2"/>
  <c r="M7" i="1"/>
  <c r="E10" i="2"/>
  <c r="B11" i="2"/>
  <c r="C11" i="2"/>
  <c r="D11" i="2"/>
  <c r="M8" i="1"/>
  <c r="E11" i="2"/>
  <c r="B12" i="2"/>
  <c r="C12" i="2"/>
  <c r="D12" i="2"/>
  <c r="M9" i="1"/>
  <c r="E12" i="2"/>
  <c r="B13" i="2"/>
  <c r="C13" i="2"/>
  <c r="D13" i="2"/>
  <c r="M10" i="1"/>
  <c r="E13" i="2"/>
  <c r="B14" i="2"/>
  <c r="C14" i="2"/>
  <c r="D14" i="2"/>
  <c r="M11" i="1"/>
  <c r="E14" i="2"/>
  <c r="B15" i="2"/>
  <c r="C15" i="2"/>
  <c r="D15" i="2"/>
  <c r="M12" i="1"/>
  <c r="E15" i="2"/>
  <c r="B16" i="2"/>
  <c r="C16" i="2"/>
  <c r="D16" i="2"/>
  <c r="M13" i="1"/>
  <c r="E16" i="2"/>
  <c r="B17" i="2"/>
  <c r="C17" i="2"/>
  <c r="D17" i="2"/>
  <c r="M14" i="1"/>
  <c r="E17" i="2"/>
  <c r="B18" i="2"/>
  <c r="C18" i="2"/>
  <c r="D18" i="2"/>
  <c r="M15" i="1"/>
  <c r="E18" i="2"/>
  <c r="B19" i="2"/>
  <c r="C19" i="2"/>
  <c r="D19" i="2"/>
  <c r="M16" i="1"/>
  <c r="E19" i="2"/>
  <c r="B20" i="2"/>
  <c r="C20" i="2"/>
  <c r="D20" i="2"/>
  <c r="M17" i="1"/>
  <c r="E20" i="2"/>
  <c r="B21" i="2"/>
  <c r="C21" i="2"/>
  <c r="D21" i="2"/>
  <c r="M18" i="1"/>
  <c r="E21" i="2"/>
  <c r="B22" i="2"/>
  <c r="C22" i="2"/>
  <c r="D22" i="2"/>
  <c r="M19" i="1"/>
  <c r="E22" i="2"/>
  <c r="B23" i="2"/>
  <c r="C23" i="2"/>
  <c r="D23" i="2"/>
  <c r="M20" i="1"/>
  <c r="E23" i="2"/>
  <c r="B24" i="2"/>
  <c r="C24" i="2"/>
  <c r="D24" i="2"/>
  <c r="M21" i="1"/>
  <c r="E24" i="2"/>
  <c r="B25" i="2"/>
  <c r="C25" i="2"/>
  <c r="D25" i="2"/>
  <c r="M22" i="1"/>
  <c r="E25" i="2"/>
  <c r="B26" i="2"/>
  <c r="C26" i="2"/>
  <c r="D26" i="2"/>
  <c r="M23" i="1"/>
  <c r="E26" i="2"/>
  <c r="B27" i="2"/>
  <c r="C27" i="2"/>
  <c r="D27" i="2"/>
  <c r="M24" i="1"/>
  <c r="E27" i="2"/>
  <c r="B28" i="2"/>
  <c r="C28" i="2"/>
  <c r="D28" i="2"/>
  <c r="M25" i="1"/>
  <c r="E28" i="2"/>
  <c r="B29" i="2"/>
  <c r="C29" i="2"/>
  <c r="D29" i="2"/>
  <c r="E29" i="2"/>
  <c r="B30" i="2"/>
  <c r="C30" i="2"/>
  <c r="D30" i="2"/>
  <c r="M27" i="1"/>
  <c r="E30" i="2"/>
  <c r="B31" i="2"/>
  <c r="C31" i="2"/>
  <c r="D31" i="2"/>
  <c r="M28" i="1"/>
  <c r="E31" i="2"/>
  <c r="B32" i="2"/>
  <c r="C32" i="2"/>
  <c r="D32" i="2"/>
  <c r="M29" i="1"/>
  <c r="E32" i="2"/>
  <c r="B33" i="2"/>
  <c r="C33" i="2"/>
  <c r="D33" i="2"/>
  <c r="M30" i="1"/>
  <c r="E33" i="2"/>
  <c r="B34" i="2"/>
  <c r="C34" i="2"/>
  <c r="D34" i="2"/>
  <c r="M31" i="1"/>
  <c r="E34" i="2"/>
  <c r="B6" i="2"/>
  <c r="B5" i="2"/>
  <c r="B4" i="2"/>
  <c r="B3" i="2"/>
  <c r="B2" i="2"/>
  <c r="B1" i="2"/>
  <c r="J6" i="1"/>
  <c r="A9" i="2"/>
  <c r="D9" i="2"/>
  <c r="C9" i="2"/>
  <c r="B9" i="2"/>
  <c r="G115" i="1"/>
</calcChain>
</file>

<file path=xl/sharedStrings.xml><?xml version="1.0" encoding="utf-8"?>
<sst xmlns="http://schemas.openxmlformats.org/spreadsheetml/2006/main" count="263" uniqueCount="94">
  <si>
    <t>Бланк склада</t>
  </si>
  <si>
    <t>БЛАНК СКЛАДА</t>
  </si>
  <si>
    <t>АРТИКУЛ</t>
  </si>
  <si>
    <t>ШТ</t>
  </si>
  <si>
    <t>*</t>
  </si>
  <si>
    <t>Цена</t>
  </si>
  <si>
    <t>Итого:</t>
  </si>
  <si>
    <t>Сумма к оплате:</t>
  </si>
  <si>
    <t>Сайт:</t>
  </si>
  <si>
    <t>Сумма (руб.)</t>
  </si>
  <si>
    <r>
      <t>Телефон</t>
    </r>
    <r>
      <rPr>
        <b/>
        <sz val="18"/>
        <color rgb="FFFF0000"/>
        <rFont val="Helvetica"/>
        <charset val="204"/>
      </rPr>
      <t>*</t>
    </r>
    <r>
      <rPr>
        <b/>
        <sz val="18"/>
        <color theme="1"/>
        <rFont val="Helvetica"/>
        <charset val="204"/>
      </rPr>
      <t>:</t>
    </r>
  </si>
  <si>
    <r>
      <rPr>
        <b/>
        <sz val="18"/>
        <rFont val="Helvetica"/>
        <charset val="204"/>
      </rPr>
      <t>Ф.И.О</t>
    </r>
    <r>
      <rPr>
        <b/>
        <sz val="18"/>
        <color rgb="FFFF0000"/>
        <rFont val="Helvetica"/>
        <charset val="204"/>
      </rPr>
      <t>*</t>
    </r>
    <r>
      <rPr>
        <b/>
        <sz val="18"/>
        <color theme="1"/>
        <rFont val="Helvetica"/>
        <charset val="204"/>
      </rPr>
      <t>:</t>
    </r>
  </si>
  <si>
    <r>
      <t>Email</t>
    </r>
    <r>
      <rPr>
        <b/>
        <sz val="18"/>
        <color rgb="FFFF0000"/>
        <rFont val="Helvetica"/>
        <charset val="204"/>
      </rPr>
      <t>*</t>
    </r>
    <r>
      <rPr>
        <b/>
        <sz val="18"/>
        <color theme="1"/>
        <rFont val="Helvetica"/>
        <charset val="204"/>
      </rPr>
      <t>:</t>
    </r>
  </si>
  <si>
    <r>
      <t>Город Доставки</t>
    </r>
    <r>
      <rPr>
        <b/>
        <sz val="18"/>
        <color rgb="FFFF0000"/>
        <rFont val="Helvetica"/>
        <charset val="204"/>
      </rPr>
      <t>*</t>
    </r>
    <r>
      <rPr>
        <b/>
        <sz val="18"/>
        <color theme="1"/>
        <rFont val="Helvetica"/>
        <charset val="204"/>
      </rPr>
      <t>:</t>
    </r>
  </si>
  <si>
    <r>
      <t>Транспортная компания</t>
    </r>
    <r>
      <rPr>
        <b/>
        <sz val="18"/>
        <color rgb="FFC00000"/>
        <rFont val="Helvetica"/>
        <charset val="204"/>
      </rPr>
      <t>*</t>
    </r>
    <r>
      <rPr>
        <b/>
        <sz val="18"/>
        <color theme="1"/>
        <rFont val="Helvetica"/>
        <charset val="204"/>
      </rPr>
      <t xml:space="preserve">
ПЭК, КИТ, ДЕЛОВЫЕ ЛИНИИ, Энергия, СДЭК, Байкал Сервис</t>
    </r>
  </si>
  <si>
    <t>Тел.:</t>
  </si>
  <si>
    <t>e-mail:</t>
  </si>
  <si>
    <t>Контактные данные заказчика (Данные необходимы для транспортной компании)*</t>
  </si>
  <si>
    <t>Все позиции есть в наличии</t>
  </si>
  <si>
    <t>Каталог Parfumer-sp.ru</t>
  </si>
  <si>
    <t>info@parfumer-sp.ru</t>
  </si>
  <si>
    <t>https://parfumer-sp.ru/</t>
  </si>
  <si>
    <t>Название</t>
  </si>
  <si>
    <t>Количество</t>
  </si>
  <si>
    <t>Intense Cafe
MONTALE</t>
  </si>
  <si>
    <t>Roses Musk
MONTALE</t>
  </si>
  <si>
    <t>Chocolate Greedy
MONTALE</t>
  </si>
  <si>
    <t>Starry Nights
MONTALE</t>
  </si>
  <si>
    <t>Dark Purple
MONTALE</t>
  </si>
  <si>
    <t>Wild Pears
MONTALE</t>
  </si>
  <si>
    <t>Arabians
MONTALE</t>
  </si>
  <si>
    <t>Mukhallat
MONTALE</t>
  </si>
  <si>
    <t>Pure Gold
MONTALE</t>
  </si>
  <si>
    <t>Vanille Absolu
MONTALE</t>
  </si>
  <si>
    <t xml:space="preserve">Roses Elixir
MONTALE </t>
  </si>
  <si>
    <t>Sweet Peony
MONTALE</t>
  </si>
  <si>
    <t xml:space="preserve"> Chance EAU TENDRE
CHANEL</t>
  </si>
  <si>
    <t>Chance EAU VIVE
CHANEL</t>
  </si>
  <si>
    <t xml:space="preserve">Chance EAU FRAÎCHE
CHANEL </t>
  </si>
  <si>
    <t>CHANCE
CHANEL</t>
  </si>
  <si>
    <t>Bright Crystal
VERSACE</t>
  </si>
  <si>
    <t>Si
GIORGIO ARMANI</t>
  </si>
  <si>
    <t>3 Imperatrice 
DOLCE GABBANA</t>
  </si>
  <si>
    <t>Ange ou Demon Le Secret 
GIVENCHY</t>
  </si>
  <si>
    <t>Be Delicious
DKNY</t>
  </si>
  <si>
    <t xml:space="preserve"> Acqua Di Giola
GIORGIO ARMANI</t>
  </si>
  <si>
    <t>Un Jardin sur le Nil 
HERMES</t>
  </si>
  <si>
    <t>Mon Guerlain
GUERLAIN</t>
  </si>
  <si>
    <t>Flora Gorgeous Gardenia 
GUCCI</t>
  </si>
  <si>
    <t>Good Girl
CAROLINA HERRERA</t>
  </si>
  <si>
    <t>Red Apple
NINA RICCI</t>
  </si>
  <si>
    <t>La Vie Est Belle
LANCOME</t>
  </si>
  <si>
    <t>Miss Dior Blooming Bouquet         DIOR</t>
  </si>
  <si>
    <t>Mon Paris
YVES SAINT LAURENT</t>
  </si>
  <si>
    <t>J'ADORE 
DIOR</t>
  </si>
  <si>
    <t>N°5
CHANEL</t>
  </si>
  <si>
    <t>L’Extase
NINA RICCI</t>
  </si>
  <si>
    <t>212 VIP ROSE
CAROLINA HERRERA</t>
  </si>
  <si>
    <t>THE ONE 
DOLCE&amp;GABBANA</t>
  </si>
  <si>
    <t>COCO MADEMOISELLE
CHANEL</t>
  </si>
  <si>
    <t>BLACK OPIUM NUIT 
YVES SAINT LAURENT</t>
  </si>
  <si>
    <t>BLACK OPIUM
YVES SAINT LAURENT</t>
  </si>
  <si>
    <t>Gucci Premiere 
GUCCI</t>
  </si>
  <si>
    <t>Gucci Bamboo
GUCCI</t>
  </si>
  <si>
    <t>BLEU DE CHANEL</t>
  </si>
  <si>
    <t>THE ONE
DOLCE&amp; GABBANA</t>
  </si>
  <si>
    <t>Versace Pour Homme 
VERSACE</t>
  </si>
  <si>
    <t>212 VIP MEN 
CAROLINA HERRERA</t>
  </si>
  <si>
    <t>Ambre
BALDESSARINI</t>
  </si>
  <si>
    <t>Acqua Di Gio Homme 
GIORGIO ARMANI</t>
  </si>
  <si>
    <t>ALLURE HOMME SPORT
CHANEL</t>
  </si>
  <si>
    <t>Terre d'Hermès
HERMES</t>
  </si>
  <si>
    <t>BOSS THE SCENT 
HUGO BOSS</t>
  </si>
  <si>
    <t>FAHRENHEIT
DIOR</t>
  </si>
  <si>
    <t>SAUVAGE
DIOR</t>
  </si>
  <si>
    <t>L`HOMME
YVES SAINT LAURENT</t>
  </si>
  <si>
    <t>Invictus
PACO RABANNE</t>
  </si>
  <si>
    <t>BOSS BOTTLED 
HUGO BOSS</t>
  </si>
  <si>
    <t>212 MEN
CAROLINA HERRERA</t>
  </si>
  <si>
    <t>1Million
PACO RABANNE</t>
  </si>
  <si>
    <t>L`EAU KENZO POUR
KENZO</t>
  </si>
  <si>
    <t>L'HOMME
LACOSTE</t>
  </si>
  <si>
    <t>Molecule 01
SCENTRIC MOLECULES</t>
  </si>
  <si>
    <t>Molecule 02
SCENTRIC MOLECULES</t>
  </si>
  <si>
    <r>
      <t>Паспортные данные</t>
    </r>
    <r>
      <rPr>
        <b/>
        <sz val="18"/>
        <color rgb="FFC00000"/>
        <rFont val="Helvetica"/>
        <charset val="204"/>
      </rPr>
      <t>* 
Серия, номер</t>
    </r>
  </si>
  <si>
    <t>Скидка на объем (в процентах):</t>
  </si>
  <si>
    <t>Объем</t>
  </si>
  <si>
    <t>Фото</t>
  </si>
  <si>
    <t>100 мл</t>
  </si>
  <si>
    <t>90 мл</t>
  </si>
  <si>
    <t>50 мл</t>
  </si>
  <si>
    <t>80 мл</t>
  </si>
  <si>
    <t>75 мл</t>
  </si>
  <si>
    <t>8 (985) 227-04-49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</si>
</sst>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4"/>
      <color rgb="FF212121"/>
      <name val="Helvetica"/>
    </font>
    <font>
      <sz val="14"/>
      <name val="Helvetica"/>
    </font>
    <font>
      <sz val="14"/>
      <color theme="0" tint="-0.249977111117893"/>
      <name val="Helvetica"/>
    </font>
    <font>
      <sz val="14"/>
      <color theme="1"/>
      <name val="Helvetica"/>
    </font>
    <font>
      <sz val="14"/>
      <color theme="0" tint="-0.34998626667073579"/>
      <name val="Helvetica"/>
    </font>
    <font>
      <b/>
      <sz val="14"/>
      <color theme="1"/>
      <name val="Helvetica"/>
      <charset val="204"/>
    </font>
    <font>
      <sz val="36"/>
      <color theme="1"/>
      <name val="Helvetica"/>
    </font>
    <font>
      <u/>
      <sz val="18"/>
      <color theme="10"/>
      <name val="Calibri"/>
      <family val="2"/>
      <charset val="204"/>
      <scheme val="minor"/>
    </font>
    <font>
      <b/>
      <sz val="14"/>
      <color theme="0" tint="-0.249977111117893"/>
      <name val="Helvetica"/>
      <charset val="204"/>
    </font>
    <font>
      <sz val="18"/>
      <color theme="1"/>
      <name val="Helvetica"/>
    </font>
    <font>
      <b/>
      <sz val="18"/>
      <color theme="1"/>
      <name val="Helvetica"/>
      <charset val="204"/>
    </font>
    <font>
      <b/>
      <sz val="26"/>
      <color theme="1"/>
      <name val="Helvetica"/>
    </font>
    <font>
      <b/>
      <sz val="18"/>
      <color rgb="FFFF0000"/>
      <name val="Helvetica"/>
      <charset val="204"/>
    </font>
    <font>
      <b/>
      <sz val="18"/>
      <name val="Helvetica"/>
      <charset val="204"/>
    </font>
    <font>
      <b/>
      <sz val="18"/>
      <color rgb="FFC00000"/>
      <name val="Helvetica"/>
      <charset val="204"/>
    </font>
    <font>
      <b/>
      <sz val="26"/>
      <color theme="1"/>
      <name val="Calibri"/>
      <family val="2"/>
      <charset val="204"/>
      <scheme val="minor"/>
    </font>
    <font>
      <b/>
      <sz val="20"/>
      <color rgb="FFFFFF00"/>
      <name val="Helvetica"/>
    </font>
    <font>
      <sz val="14"/>
      <color rgb="FFFFFF00"/>
      <name val="Helvetica"/>
    </font>
    <font>
      <b/>
      <sz val="20"/>
      <color theme="1"/>
      <name val="Helvetica"/>
      <charset val="204"/>
    </font>
    <font>
      <b/>
      <sz val="20"/>
      <color theme="1"/>
      <name val="Helvetica"/>
    </font>
    <font>
      <b/>
      <sz val="20"/>
      <name val="Helvetica"/>
      <charset val="204"/>
    </font>
    <font>
      <b/>
      <sz val="24"/>
      <color theme="1"/>
      <name val="Helvetica"/>
      <charset val="204"/>
    </font>
    <font>
      <b/>
      <sz val="48"/>
      <color theme="1"/>
      <name val="Helvetica"/>
      <charset val="204"/>
    </font>
    <font>
      <sz val="48"/>
      <color theme="1"/>
      <name val="Helvetica"/>
      <charset val="204"/>
    </font>
    <font>
      <b/>
      <sz val="48"/>
      <color theme="0"/>
      <name val="Helvetica"/>
      <charset val="204"/>
    </font>
    <font>
      <b/>
      <sz val="26"/>
      <color theme="0"/>
      <name val="Helvetica"/>
      <charset val="204"/>
    </font>
    <font>
      <b/>
      <sz val="24"/>
      <name val="Helvetica"/>
      <charset val="204"/>
    </font>
    <font>
      <b/>
      <sz val="28"/>
      <color theme="0"/>
      <name val="Helvetica"/>
      <charset val="204"/>
    </font>
    <font>
      <b/>
      <u/>
      <sz val="28"/>
      <color theme="0"/>
      <name val="Calibri"/>
      <family val="2"/>
      <charset val="204"/>
      <scheme val="minor"/>
    </font>
    <font>
      <b/>
      <u/>
      <sz val="24"/>
      <color theme="0"/>
      <name val="Calibri"/>
      <family val="2"/>
      <charset val="204"/>
      <scheme val="minor"/>
    </font>
    <font>
      <b/>
      <sz val="24"/>
      <color theme="0"/>
      <name val="Helvetica"/>
      <charset val="204"/>
    </font>
    <font>
      <b/>
      <sz val="22"/>
      <color theme="1"/>
      <name val="Helvetica"/>
      <charset val="204"/>
    </font>
    <font>
      <b/>
      <sz val="18"/>
      <color rgb="FF212121"/>
      <name val="Helvetica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B29B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8">
    <xf numFmtId="0" fontId="0" fillId="0" borderId="0"/>
    <xf numFmtId="0" fontId="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1" xfId="0" applyBorder="1"/>
    <xf numFmtId="0" fontId="0" fillId="0" borderId="0" xfId="0"/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0" fillId="0" borderId="0" xfId="0"/>
    <xf numFmtId="0" fontId="6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Border="1" applyAlignment="1" applyProtection="1">
      <alignment horizontal="center" vertical="center"/>
      <protection locked="0"/>
    </xf>
    <xf numFmtId="0" fontId="9" fillId="0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0" xfId="0"/>
    <xf numFmtId="0" fontId="8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0" xfId="0"/>
    <xf numFmtId="0" fontId="12" fillId="2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0" fillId="0" borderId="1" xfId="0" applyBorder="1"/>
    <xf numFmtId="0" fontId="26" fillId="4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center" vertical="center"/>
    </xf>
    <xf numFmtId="0" fontId="13" fillId="0" borderId="1" xfId="1" applyFont="1" applyFill="1" applyBorder="1" applyAlignment="1" applyProtection="1">
      <alignment horizontal="center" vertical="center"/>
      <protection locked="0"/>
    </xf>
    <xf numFmtId="0" fontId="34" fillId="6" borderId="1" xfId="1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center" vertical="center"/>
    </xf>
    <xf numFmtId="0" fontId="35" fillId="6" borderId="1" xfId="1" applyFont="1" applyFill="1" applyBorder="1" applyAlignment="1">
      <alignment horizontal="center" vertical="center"/>
    </xf>
    <xf numFmtId="0" fontId="36" fillId="6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58">
    <cellStyle name="Гиперссылка" xfId="1" builtinId="8"/>
    <cellStyle name="Обычный" xfId="0" builtinId="0"/>
    <cellStyle name="Открывавшаяся гиперссылка" xfId="2" builtinId="9" hidden="1"/>
    <cellStyle name="Открывавшаяся гиперссылка" xfId="3" builtinId="9" hidden="1"/>
    <cellStyle name="Открывавшаяся гиперссылка" xfId="4" builtinId="9" hidden="1"/>
    <cellStyle name="Открывавшаяся гиперссылка" xfId="5" builtinId="9" hidden="1"/>
    <cellStyle name="Открывавшаяся гиперссылка" xfId="6" builtinId="9" hidden="1"/>
    <cellStyle name="Открывавшаяся гиперссылка" xfId="7" builtinId="9" hidden="1"/>
    <cellStyle name="Открывавшаяся гиперссылка" xfId="8" builtinId="9" hidden="1"/>
    <cellStyle name="Открывавшаяся гиперссылка" xfId="9" builtinId="9" hidden="1"/>
    <cellStyle name="Открывавшаяся гиперссылка" xfId="10" builtinId="9" hidden="1"/>
    <cellStyle name="Открывавшаяся гиперссылка" xfId="11" builtinId="9" hidden="1"/>
    <cellStyle name="Открывавшаяся гиперссылка" xfId="12" builtinId="9" hidden="1"/>
    <cellStyle name="Открывавшаяся гиперссылка" xfId="13" builtinId="9" hidden="1"/>
    <cellStyle name="Открывавшаяся гиперссылка" xfId="14" builtinId="9" hidden="1"/>
    <cellStyle name="Открывавшаяся гиперссылка" xfId="15" builtinId="9" hidden="1"/>
    <cellStyle name="Открывавшаяся гиперссылка" xfId="16" builtinId="9" hidden="1"/>
    <cellStyle name="Открывавшаяся гиперссылка" xfId="17" builtinId="9" hidden="1"/>
    <cellStyle name="Открывавшаяся гиперссылка" xfId="18" builtinId="9" hidden="1"/>
    <cellStyle name="Открывавшаяся гиперссылка" xfId="19" builtinId="9" hidden="1"/>
    <cellStyle name="Открывавшаяся гиперссылка" xfId="20" builtinId="9" hidden="1"/>
    <cellStyle name="Открывавшаяся гиперссылка" xfId="21" builtinId="9" hidden="1"/>
    <cellStyle name="Открывавшаяся гиперссылка" xfId="22" builtinId="9" hidden="1"/>
    <cellStyle name="Открывавшаяся гиперссылка" xfId="23" builtinId="9" hidden="1"/>
    <cellStyle name="Открывавшаяся гиперссылка" xfId="24" builtinId="9" hidden="1"/>
    <cellStyle name="Открывавшаяся гиперссылка" xfId="25" builtinId="9" hidden="1"/>
    <cellStyle name="Открывавшаяся гиперссылка" xfId="26" builtinId="9" hidden="1"/>
    <cellStyle name="Открывавшаяся гиперссылка" xfId="27" builtinId="9" hidden="1"/>
    <cellStyle name="Открывавшаяся гиперссылка" xfId="28" builtinId="9" hidden="1"/>
    <cellStyle name="Открывавшаяся гиперссылка" xfId="29" builtinId="9" hidden="1"/>
    <cellStyle name="Открывавшаяся гиперссылка" xfId="30" builtinId="9" hidden="1"/>
    <cellStyle name="Открывавшаяся гиперссылка" xfId="31" builtinId="9" hidden="1"/>
    <cellStyle name="Открывавшаяся гиперссылка" xfId="32" builtinId="9" hidden="1"/>
    <cellStyle name="Открывавшаяся гиперссылка" xfId="33" builtinId="9" hidden="1"/>
    <cellStyle name="Открывавшаяся гиперссылка" xfId="34" builtinId="9" hidden="1"/>
    <cellStyle name="Открывавшаяся гиперссылка" xfId="35" builtinId="9" hidden="1"/>
    <cellStyle name="Открывавшаяся гиперссылка" xfId="36" builtinId="9" hidden="1"/>
    <cellStyle name="Открывавшаяся гиперссылка" xfId="37" builtinId="9" hidden="1"/>
    <cellStyle name="Открывавшаяся гиперссылка" xfId="38" builtinId="9" hidden="1"/>
    <cellStyle name="Открывавшаяся гиперссылка" xfId="39" builtinId="9" hidden="1"/>
    <cellStyle name="Открывавшаяся гиперссылка" xfId="40" builtinId="9" hidden="1"/>
    <cellStyle name="Открывавшаяся гиперссылка" xfId="41" builtinId="9" hidden="1"/>
    <cellStyle name="Открывавшаяся гиперссылка" xfId="42" builtinId="9" hidden="1"/>
    <cellStyle name="Открывавшаяся гиперссылка" xfId="43" builtinId="9" hidden="1"/>
    <cellStyle name="Открывавшаяся гиперссылка" xfId="44" builtinId="9" hidden="1"/>
    <cellStyle name="Открывавшаяся гиперссылка" xfId="45" builtinId="9" hidden="1"/>
    <cellStyle name="Открывавшаяся гиперссылка" xfId="46" builtinId="9" hidden="1"/>
    <cellStyle name="Открывавшаяся гиперссылка" xfId="47" builtinId="9" hidden="1"/>
    <cellStyle name="Открывавшаяся гиперссылка" xfId="48" builtinId="9" hidden="1"/>
    <cellStyle name="Открывавшаяся гиперссылка" xfId="49" builtinId="9" hidden="1"/>
    <cellStyle name="Открывавшаяся гиперссылка" xfId="50" builtinId="9" hidden="1"/>
    <cellStyle name="Открывавшаяся гиперссылка" xfId="51" builtinId="9" hidden="1"/>
    <cellStyle name="Открывавшаяся гиперссылка" xfId="52" builtinId="9" hidden="1"/>
    <cellStyle name="Открывавшаяся гиперссылка" xfId="53" builtinId="9" hidden="1"/>
    <cellStyle name="Открывавшаяся гиперссылка" xfId="54" builtinId="9" hidden="1"/>
    <cellStyle name="Открывавшаяся гиперссылка" xfId="55" builtinId="9" hidden="1"/>
    <cellStyle name="Открывавшаяся гиперссылка" xfId="56" builtinId="9" hidden="1"/>
    <cellStyle name="Открывавшаяся гиперссылка" xfId="57" builtinId="9" hidden="1"/>
  </cellStyles>
  <dxfs count="0"/>
  <tableStyles count="0" defaultTableStyle="TableStyleMedium2" defaultPivotStyle="PivotStyleLight16"/>
  <colors>
    <mruColors>
      <color rgb="FFDB29B5"/>
      <color rgb="FF9DFE98"/>
      <color rgb="FF00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60" Type="http://schemas.openxmlformats.org/officeDocument/2006/relationships/image" Target="../media/image60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59</xdr:row>
      <xdr:rowOff>31750</xdr:rowOff>
    </xdr:from>
    <xdr:to>
      <xdr:col>1</xdr:col>
      <xdr:colOff>2047876</xdr:colOff>
      <xdr:row>59</xdr:row>
      <xdr:rowOff>2031999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92217875"/>
          <a:ext cx="1984376" cy="2000249"/>
        </a:xfrm>
        <a:prstGeom prst="rect">
          <a:avLst/>
        </a:prstGeom>
      </xdr:spPr>
    </xdr:pic>
    <xdr:clientData/>
  </xdr:twoCellAnchor>
  <xdr:twoCellAnchor editAs="oneCell">
    <xdr:from>
      <xdr:col>1</xdr:col>
      <xdr:colOff>33468</xdr:colOff>
      <xdr:row>44</xdr:row>
      <xdr:rowOff>26022</xdr:rowOff>
    </xdr:from>
    <xdr:to>
      <xdr:col>2</xdr:col>
      <xdr:colOff>1324</xdr:colOff>
      <xdr:row>44</xdr:row>
      <xdr:rowOff>2016125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468" y="69082272"/>
          <a:ext cx="2031606" cy="1990103"/>
        </a:xfrm>
        <a:prstGeom prst="rect">
          <a:avLst/>
        </a:prstGeom>
      </xdr:spPr>
    </xdr:pic>
    <xdr:clientData/>
  </xdr:twoCellAnchor>
  <xdr:twoCellAnchor editAs="oneCell">
    <xdr:from>
      <xdr:col>1</xdr:col>
      <xdr:colOff>37250</xdr:colOff>
      <xdr:row>41</xdr:row>
      <xdr:rowOff>21375</xdr:rowOff>
    </xdr:from>
    <xdr:to>
      <xdr:col>1</xdr:col>
      <xdr:colOff>2031999</xdr:colOff>
      <xdr:row>42</xdr:row>
      <xdr:rowOff>5291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250" y="63600750"/>
          <a:ext cx="1994749" cy="199474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38</xdr:row>
      <xdr:rowOff>37656</xdr:rowOff>
    </xdr:from>
    <xdr:to>
      <xdr:col>1</xdr:col>
      <xdr:colOff>2033106</xdr:colOff>
      <xdr:row>38</xdr:row>
      <xdr:rowOff>2000250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58759281"/>
          <a:ext cx="1985480" cy="1962594"/>
        </a:xfrm>
        <a:prstGeom prst="rect">
          <a:avLst/>
        </a:prstGeom>
      </xdr:spPr>
    </xdr:pic>
    <xdr:clientData/>
  </xdr:twoCellAnchor>
  <xdr:twoCellAnchor editAs="oneCell">
    <xdr:from>
      <xdr:col>1</xdr:col>
      <xdr:colOff>51501</xdr:colOff>
      <xdr:row>40</xdr:row>
      <xdr:rowOff>31749</xdr:rowOff>
    </xdr:from>
    <xdr:to>
      <xdr:col>1</xdr:col>
      <xdr:colOff>2032001</xdr:colOff>
      <xdr:row>41</xdr:row>
      <xdr:rowOff>5291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501" y="72199499"/>
          <a:ext cx="1980500" cy="1984375"/>
        </a:xfrm>
        <a:prstGeom prst="rect">
          <a:avLst/>
        </a:prstGeom>
      </xdr:spPr>
    </xdr:pic>
    <xdr:clientData/>
  </xdr:twoCellAnchor>
  <xdr:twoCellAnchor editAs="oneCell">
    <xdr:from>
      <xdr:col>1</xdr:col>
      <xdr:colOff>58624</xdr:colOff>
      <xdr:row>43</xdr:row>
      <xdr:rowOff>51625</xdr:rowOff>
    </xdr:from>
    <xdr:to>
      <xdr:col>1</xdr:col>
      <xdr:colOff>2018509</xdr:colOff>
      <xdr:row>43</xdr:row>
      <xdr:rowOff>2000250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24" y="69631750"/>
          <a:ext cx="1959885" cy="194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12</xdr:row>
      <xdr:rowOff>31752</xdr:rowOff>
    </xdr:from>
    <xdr:to>
      <xdr:col>1</xdr:col>
      <xdr:colOff>2034250</xdr:colOff>
      <xdr:row>13</xdr:row>
      <xdr:rowOff>2252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8288002"/>
          <a:ext cx="2002500" cy="2002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51</xdr:row>
      <xdr:rowOff>25251</xdr:rowOff>
    </xdr:from>
    <xdr:to>
      <xdr:col>1</xdr:col>
      <xdr:colOff>2032001</xdr:colOff>
      <xdr:row>51</xdr:row>
      <xdr:rowOff>1984375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1" y="82146626"/>
          <a:ext cx="1968500" cy="195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</xdr:row>
      <xdr:rowOff>48251</xdr:rowOff>
    </xdr:from>
    <xdr:to>
      <xdr:col>1</xdr:col>
      <xdr:colOff>2032000</xdr:colOff>
      <xdr:row>7</xdr:row>
      <xdr:rowOff>2000876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" y="8144501"/>
          <a:ext cx="1984375" cy="1952625"/>
        </a:xfrm>
        <a:prstGeom prst="rect">
          <a:avLst/>
        </a:prstGeom>
      </xdr:spPr>
    </xdr:pic>
    <xdr:clientData/>
  </xdr:twoCellAnchor>
  <xdr:twoCellAnchor editAs="oneCell">
    <xdr:from>
      <xdr:col>1</xdr:col>
      <xdr:colOff>39501</xdr:colOff>
      <xdr:row>42</xdr:row>
      <xdr:rowOff>31750</xdr:rowOff>
    </xdr:from>
    <xdr:to>
      <xdr:col>1</xdr:col>
      <xdr:colOff>2032000</xdr:colOff>
      <xdr:row>42</xdr:row>
      <xdr:rowOff>2000251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501" y="65024000"/>
          <a:ext cx="1992499" cy="196850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39</xdr:row>
      <xdr:rowOff>30750</xdr:rowOff>
    </xdr:from>
    <xdr:to>
      <xdr:col>1</xdr:col>
      <xdr:colOff>2032000</xdr:colOff>
      <xdr:row>40</xdr:row>
      <xdr:rowOff>5291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61482875"/>
          <a:ext cx="2000250" cy="198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64</xdr:row>
      <xdr:rowOff>52261</xdr:rowOff>
    </xdr:from>
    <xdr:to>
      <xdr:col>1</xdr:col>
      <xdr:colOff>2047876</xdr:colOff>
      <xdr:row>64</xdr:row>
      <xdr:rowOff>1968500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7985136"/>
          <a:ext cx="2016126" cy="1916239"/>
        </a:xfrm>
        <a:prstGeom prst="rect">
          <a:avLst/>
        </a:prstGeom>
      </xdr:spPr>
    </xdr:pic>
    <xdr:clientData/>
  </xdr:twoCellAnchor>
  <xdr:twoCellAnchor editAs="oneCell">
    <xdr:from>
      <xdr:col>1</xdr:col>
      <xdr:colOff>45000</xdr:colOff>
      <xdr:row>63</xdr:row>
      <xdr:rowOff>29125</xdr:rowOff>
    </xdr:from>
    <xdr:to>
      <xdr:col>1</xdr:col>
      <xdr:colOff>2047875</xdr:colOff>
      <xdr:row>63</xdr:row>
      <xdr:rowOff>2016125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00" y="95930000"/>
          <a:ext cx="2002875" cy="1987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11</xdr:row>
      <xdr:rowOff>31750</xdr:rowOff>
    </xdr:from>
    <xdr:to>
      <xdr:col>1</xdr:col>
      <xdr:colOff>2047875</xdr:colOff>
      <xdr:row>11</xdr:row>
      <xdr:rowOff>2024743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5636875"/>
          <a:ext cx="2016125" cy="1992993"/>
        </a:xfrm>
        <a:prstGeom prst="rect">
          <a:avLst/>
        </a:prstGeom>
      </xdr:spPr>
    </xdr:pic>
    <xdr:clientData/>
  </xdr:twoCellAnchor>
  <xdr:twoCellAnchor editAs="oneCell">
    <xdr:from>
      <xdr:col>1</xdr:col>
      <xdr:colOff>27499</xdr:colOff>
      <xdr:row>14</xdr:row>
      <xdr:rowOff>43376</xdr:rowOff>
    </xdr:from>
    <xdr:to>
      <xdr:col>1</xdr:col>
      <xdr:colOff>2016124</xdr:colOff>
      <xdr:row>15</xdr:row>
      <xdr:rowOff>4062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99" y="20506251"/>
          <a:ext cx="1988625" cy="1992686"/>
        </a:xfrm>
        <a:prstGeom prst="rect">
          <a:avLst/>
        </a:prstGeom>
      </xdr:spPr>
    </xdr:pic>
    <xdr:clientData/>
  </xdr:twoCellAnchor>
  <xdr:twoCellAnchor editAs="oneCell">
    <xdr:from>
      <xdr:col>1</xdr:col>
      <xdr:colOff>66376</xdr:colOff>
      <xdr:row>10</xdr:row>
      <xdr:rowOff>31149</xdr:rowOff>
    </xdr:from>
    <xdr:to>
      <xdr:col>1</xdr:col>
      <xdr:colOff>2047875</xdr:colOff>
      <xdr:row>10</xdr:row>
      <xdr:rowOff>2012648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76" y="13604274"/>
          <a:ext cx="1981499" cy="1981499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</xdr:colOff>
      <xdr:row>13</xdr:row>
      <xdr:rowOff>15501</xdr:rowOff>
    </xdr:from>
    <xdr:to>
      <xdr:col>1</xdr:col>
      <xdr:colOff>2047875</xdr:colOff>
      <xdr:row>14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376" y="17827251"/>
          <a:ext cx="2016499" cy="2016499"/>
        </a:xfrm>
        <a:prstGeom prst="rect">
          <a:avLst/>
        </a:prstGeom>
      </xdr:spPr>
    </xdr:pic>
    <xdr:clientData/>
  </xdr:twoCellAnchor>
  <xdr:twoCellAnchor editAs="oneCell">
    <xdr:from>
      <xdr:col>1</xdr:col>
      <xdr:colOff>58667</xdr:colOff>
      <xdr:row>5</xdr:row>
      <xdr:rowOff>54669</xdr:rowOff>
    </xdr:from>
    <xdr:to>
      <xdr:col>1</xdr:col>
      <xdr:colOff>2016125</xdr:colOff>
      <xdr:row>5</xdr:row>
      <xdr:rowOff>2016125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67" y="4086919"/>
          <a:ext cx="1957458" cy="1961456"/>
        </a:xfrm>
        <a:prstGeom prst="rect">
          <a:avLst/>
        </a:prstGeom>
      </xdr:spPr>
    </xdr:pic>
    <xdr:clientData/>
  </xdr:twoCellAnchor>
  <xdr:twoCellAnchor editAs="oneCell">
    <xdr:from>
      <xdr:col>1</xdr:col>
      <xdr:colOff>45625</xdr:colOff>
      <xdr:row>62</xdr:row>
      <xdr:rowOff>40645</xdr:rowOff>
    </xdr:from>
    <xdr:to>
      <xdr:col>1</xdr:col>
      <xdr:colOff>2032000</xdr:colOff>
      <xdr:row>62</xdr:row>
      <xdr:rowOff>2000251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25" y="95766895"/>
          <a:ext cx="1986375" cy="1959606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37</xdr:row>
      <xdr:rowOff>26500</xdr:rowOff>
    </xdr:from>
    <xdr:to>
      <xdr:col>1</xdr:col>
      <xdr:colOff>2047876</xdr:colOff>
      <xdr:row>38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382875"/>
          <a:ext cx="2016126" cy="203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33627</xdr:colOff>
      <xdr:row>16</xdr:row>
      <xdr:rowOff>31750</xdr:rowOff>
    </xdr:from>
    <xdr:to>
      <xdr:col>1</xdr:col>
      <xdr:colOff>2016125</xdr:colOff>
      <xdr:row>17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27" y="21463000"/>
          <a:ext cx="1982498" cy="2000251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6</xdr:row>
      <xdr:rowOff>31750</xdr:rowOff>
    </xdr:from>
    <xdr:to>
      <xdr:col>1</xdr:col>
      <xdr:colOff>2047875</xdr:colOff>
      <xdr:row>6</xdr:row>
      <xdr:rowOff>2016125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5476875"/>
          <a:ext cx="2032000" cy="1984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</xdr:row>
      <xdr:rowOff>31750</xdr:rowOff>
    </xdr:from>
    <xdr:to>
      <xdr:col>1</xdr:col>
      <xdr:colOff>2032000</xdr:colOff>
      <xdr:row>15</xdr:row>
      <xdr:rowOff>2047875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" y="20050125"/>
          <a:ext cx="1984375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69250</xdr:colOff>
      <xdr:row>8</xdr:row>
      <xdr:rowOff>23993</xdr:rowOff>
    </xdr:from>
    <xdr:to>
      <xdr:col>1</xdr:col>
      <xdr:colOff>2047875</xdr:colOff>
      <xdr:row>8</xdr:row>
      <xdr:rowOff>2006659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250" y="8294868"/>
          <a:ext cx="1978625" cy="1982666"/>
        </a:xfrm>
        <a:prstGeom prst="rect">
          <a:avLst/>
        </a:prstGeom>
      </xdr:spPr>
    </xdr:pic>
    <xdr:clientData/>
  </xdr:twoCellAnchor>
  <xdr:twoCellAnchor editAs="oneCell">
    <xdr:from>
      <xdr:col>1</xdr:col>
      <xdr:colOff>28751</xdr:colOff>
      <xdr:row>45</xdr:row>
      <xdr:rowOff>36047</xdr:rowOff>
    </xdr:from>
    <xdr:to>
      <xdr:col>1</xdr:col>
      <xdr:colOff>2032001</xdr:colOff>
      <xdr:row>45</xdr:row>
      <xdr:rowOff>2024468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51" y="71124297"/>
          <a:ext cx="2003250" cy="198842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9</xdr:row>
      <xdr:rowOff>29285</xdr:rowOff>
    </xdr:from>
    <xdr:to>
      <xdr:col>1</xdr:col>
      <xdr:colOff>2024064</xdr:colOff>
      <xdr:row>9</xdr:row>
      <xdr:rowOff>2021837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9728910"/>
          <a:ext cx="1992313" cy="199255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48</xdr:row>
      <xdr:rowOff>50800</xdr:rowOff>
    </xdr:from>
    <xdr:to>
      <xdr:col>1</xdr:col>
      <xdr:colOff>2016125</xdr:colOff>
      <xdr:row>48</xdr:row>
      <xdr:rowOff>2000250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79203550"/>
          <a:ext cx="1952625" cy="19494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49</xdr:row>
      <xdr:rowOff>30124</xdr:rowOff>
    </xdr:from>
    <xdr:to>
      <xdr:col>1</xdr:col>
      <xdr:colOff>2016125</xdr:colOff>
      <xdr:row>49</xdr:row>
      <xdr:rowOff>2031999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80595749"/>
          <a:ext cx="1952625" cy="2001875"/>
        </a:xfrm>
        <a:prstGeom prst="rect">
          <a:avLst/>
        </a:prstGeom>
      </xdr:spPr>
    </xdr:pic>
    <xdr:clientData/>
  </xdr:twoCellAnchor>
  <xdr:twoCellAnchor editAs="oneCell">
    <xdr:from>
      <xdr:col>1</xdr:col>
      <xdr:colOff>37249</xdr:colOff>
      <xdr:row>50</xdr:row>
      <xdr:rowOff>84875</xdr:rowOff>
    </xdr:from>
    <xdr:to>
      <xdr:col>1</xdr:col>
      <xdr:colOff>2047874</xdr:colOff>
      <xdr:row>50</xdr:row>
      <xdr:rowOff>1971097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249" y="83984250"/>
          <a:ext cx="2010625" cy="188622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47</xdr:row>
      <xdr:rowOff>44375</xdr:rowOff>
    </xdr:from>
    <xdr:to>
      <xdr:col>1</xdr:col>
      <xdr:colOff>2032000</xdr:colOff>
      <xdr:row>47</xdr:row>
      <xdr:rowOff>1994461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77784250"/>
          <a:ext cx="2000250" cy="195008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60</xdr:row>
      <xdr:rowOff>51499</xdr:rowOff>
    </xdr:from>
    <xdr:to>
      <xdr:col>1</xdr:col>
      <xdr:colOff>2032000</xdr:colOff>
      <xdr:row>60</xdr:row>
      <xdr:rowOff>1984374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98016124"/>
          <a:ext cx="1936750" cy="1932875"/>
        </a:xfrm>
        <a:prstGeom prst="rect">
          <a:avLst/>
        </a:prstGeom>
      </xdr:spPr>
    </xdr:pic>
    <xdr:clientData/>
  </xdr:twoCellAnchor>
  <xdr:twoCellAnchor editAs="oneCell">
    <xdr:from>
      <xdr:col>1</xdr:col>
      <xdr:colOff>58625</xdr:colOff>
      <xdr:row>54</xdr:row>
      <xdr:rowOff>26874</xdr:rowOff>
    </xdr:from>
    <xdr:to>
      <xdr:col>1</xdr:col>
      <xdr:colOff>2021892</xdr:colOff>
      <xdr:row>54</xdr:row>
      <xdr:rowOff>1984375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25" y="88260124"/>
          <a:ext cx="1963267" cy="1957501"/>
        </a:xfrm>
        <a:prstGeom prst="rect">
          <a:avLst/>
        </a:prstGeom>
      </xdr:spPr>
    </xdr:pic>
    <xdr:clientData/>
  </xdr:twoCellAnchor>
  <xdr:twoCellAnchor editAs="oneCell">
    <xdr:from>
      <xdr:col>1</xdr:col>
      <xdr:colOff>97499</xdr:colOff>
      <xdr:row>46</xdr:row>
      <xdr:rowOff>65749</xdr:rowOff>
    </xdr:from>
    <xdr:to>
      <xdr:col>1</xdr:col>
      <xdr:colOff>2038349</xdr:colOff>
      <xdr:row>47</xdr:row>
      <xdr:rowOff>5290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99" y="75773624"/>
          <a:ext cx="1940850" cy="1950375"/>
        </a:xfrm>
        <a:prstGeom prst="rect">
          <a:avLst/>
        </a:prstGeom>
      </xdr:spPr>
    </xdr:pic>
    <xdr:clientData/>
  </xdr:twoCellAnchor>
  <xdr:twoCellAnchor editAs="oneCell">
    <xdr:from>
      <xdr:col>1</xdr:col>
      <xdr:colOff>72874</xdr:colOff>
      <xdr:row>61</xdr:row>
      <xdr:rowOff>41124</xdr:rowOff>
    </xdr:from>
    <xdr:to>
      <xdr:col>1</xdr:col>
      <xdr:colOff>2031999</xdr:colOff>
      <xdr:row>61</xdr:row>
      <xdr:rowOff>1978653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74" y="101260124"/>
          <a:ext cx="1959125" cy="1937529"/>
        </a:xfrm>
        <a:prstGeom prst="rect">
          <a:avLst/>
        </a:prstGeom>
      </xdr:spPr>
    </xdr:pic>
    <xdr:clientData/>
  </xdr:twoCellAnchor>
  <xdr:twoCellAnchor editAs="oneCell">
    <xdr:from>
      <xdr:col>1</xdr:col>
      <xdr:colOff>48249</xdr:colOff>
      <xdr:row>56</xdr:row>
      <xdr:rowOff>48249</xdr:rowOff>
    </xdr:from>
    <xdr:to>
      <xdr:col>1</xdr:col>
      <xdr:colOff>2016124</xdr:colOff>
      <xdr:row>56</xdr:row>
      <xdr:rowOff>2016124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249" y="96107874"/>
          <a:ext cx="1967875" cy="1967875"/>
        </a:xfrm>
        <a:prstGeom prst="rect">
          <a:avLst/>
        </a:prstGeom>
      </xdr:spPr>
    </xdr:pic>
    <xdr:clientData/>
  </xdr:twoCellAnchor>
  <xdr:twoCellAnchor editAs="oneCell">
    <xdr:from>
      <xdr:col>1</xdr:col>
      <xdr:colOff>55374</xdr:colOff>
      <xdr:row>57</xdr:row>
      <xdr:rowOff>55374</xdr:rowOff>
    </xdr:from>
    <xdr:to>
      <xdr:col>1</xdr:col>
      <xdr:colOff>2031999</xdr:colOff>
      <xdr:row>57</xdr:row>
      <xdr:rowOff>2005329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374" y="98146999"/>
          <a:ext cx="1976625" cy="194995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55</xdr:row>
      <xdr:rowOff>31750</xdr:rowOff>
    </xdr:from>
    <xdr:to>
      <xdr:col>1</xdr:col>
      <xdr:colOff>2000251</xdr:colOff>
      <xdr:row>55</xdr:row>
      <xdr:rowOff>2000249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89677875"/>
          <a:ext cx="1873250" cy="1968499"/>
        </a:xfrm>
        <a:prstGeom prst="rect">
          <a:avLst/>
        </a:prstGeom>
      </xdr:spPr>
    </xdr:pic>
    <xdr:clientData/>
  </xdr:twoCellAnchor>
  <xdr:twoCellAnchor editAs="oneCell">
    <xdr:from>
      <xdr:col>1</xdr:col>
      <xdr:colOff>69625</xdr:colOff>
      <xdr:row>52</xdr:row>
      <xdr:rowOff>53750</xdr:rowOff>
    </xdr:from>
    <xdr:to>
      <xdr:col>1</xdr:col>
      <xdr:colOff>2016125</xdr:colOff>
      <xdr:row>52</xdr:row>
      <xdr:rowOff>1979027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25" y="88001250"/>
          <a:ext cx="1946500" cy="1925277"/>
        </a:xfrm>
        <a:prstGeom prst="rect">
          <a:avLst/>
        </a:prstGeom>
      </xdr:spPr>
    </xdr:pic>
    <xdr:clientData/>
  </xdr:twoCellAnchor>
  <xdr:twoCellAnchor editAs="oneCell">
    <xdr:from>
      <xdr:col>1</xdr:col>
      <xdr:colOff>111674</xdr:colOff>
      <xdr:row>53</xdr:row>
      <xdr:rowOff>32299</xdr:rowOff>
    </xdr:from>
    <xdr:to>
      <xdr:col>1</xdr:col>
      <xdr:colOff>1996815</xdr:colOff>
      <xdr:row>54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74" y="90011799"/>
          <a:ext cx="1885141" cy="199970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58</xdr:row>
      <xdr:rowOff>26887</xdr:rowOff>
    </xdr:from>
    <xdr:to>
      <xdr:col>1</xdr:col>
      <xdr:colOff>2047875</xdr:colOff>
      <xdr:row>58</xdr:row>
      <xdr:rowOff>2016125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93292512"/>
          <a:ext cx="2016124" cy="198923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23</xdr:row>
      <xdr:rowOff>47624</xdr:rowOff>
    </xdr:from>
    <xdr:to>
      <xdr:col>1</xdr:col>
      <xdr:colOff>2047875</xdr:colOff>
      <xdr:row>23</xdr:row>
      <xdr:rowOff>2000249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" y="38211124"/>
          <a:ext cx="2000250" cy="1952625"/>
        </a:xfrm>
        <a:prstGeom prst="rect">
          <a:avLst/>
        </a:prstGeom>
      </xdr:spPr>
    </xdr:pic>
    <xdr:clientData/>
  </xdr:twoCellAnchor>
  <xdr:twoCellAnchor editAs="oneCell">
    <xdr:from>
      <xdr:col>1</xdr:col>
      <xdr:colOff>70624</xdr:colOff>
      <xdr:row>24</xdr:row>
      <xdr:rowOff>38874</xdr:rowOff>
    </xdr:from>
    <xdr:to>
      <xdr:col>1</xdr:col>
      <xdr:colOff>2016125</xdr:colOff>
      <xdr:row>24</xdr:row>
      <xdr:rowOff>1984375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24" y="42742624"/>
          <a:ext cx="1945501" cy="194550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30</xdr:row>
      <xdr:rowOff>47625</xdr:rowOff>
    </xdr:from>
    <xdr:to>
      <xdr:col>1</xdr:col>
      <xdr:colOff>2016125</xdr:colOff>
      <xdr:row>30</xdr:row>
      <xdr:rowOff>2000250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" y="54927500"/>
          <a:ext cx="1968500" cy="19526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28501</xdr:colOff>
      <xdr:row>33</xdr:row>
      <xdr:rowOff>30500</xdr:rowOff>
    </xdr:from>
    <xdr:to>
      <xdr:col>1</xdr:col>
      <xdr:colOff>2032000</xdr:colOff>
      <xdr:row>33</xdr:row>
      <xdr:rowOff>2033999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01" y="61006375"/>
          <a:ext cx="2003499" cy="20034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</xdr:row>
      <xdr:rowOff>31750</xdr:rowOff>
    </xdr:from>
    <xdr:to>
      <xdr:col>1</xdr:col>
      <xdr:colOff>2032000</xdr:colOff>
      <xdr:row>25</xdr:row>
      <xdr:rowOff>2016125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" y="44751625"/>
          <a:ext cx="1984375" cy="198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26875</xdr:colOff>
      <xdr:row>29</xdr:row>
      <xdr:rowOff>47626</xdr:rowOff>
    </xdr:from>
    <xdr:to>
      <xdr:col>1</xdr:col>
      <xdr:colOff>2032000</xdr:colOff>
      <xdr:row>30</xdr:row>
      <xdr:rowOff>5292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875" y="52895501"/>
          <a:ext cx="2005125" cy="1968500"/>
        </a:xfrm>
        <a:prstGeom prst="rect">
          <a:avLst/>
        </a:prstGeom>
      </xdr:spPr>
    </xdr:pic>
    <xdr:clientData/>
  </xdr:twoCellAnchor>
  <xdr:twoCellAnchor editAs="oneCell">
    <xdr:from>
      <xdr:col>1</xdr:col>
      <xdr:colOff>65750</xdr:colOff>
      <xdr:row>28</xdr:row>
      <xdr:rowOff>49875</xdr:rowOff>
    </xdr:from>
    <xdr:to>
      <xdr:col>1</xdr:col>
      <xdr:colOff>2031999</xdr:colOff>
      <xdr:row>28</xdr:row>
      <xdr:rowOff>2016124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750" y="50865750"/>
          <a:ext cx="1966249" cy="1966249"/>
        </a:xfrm>
        <a:prstGeom prst="rect">
          <a:avLst/>
        </a:prstGeom>
      </xdr:spPr>
    </xdr:pic>
    <xdr:clientData/>
  </xdr:twoCellAnchor>
  <xdr:twoCellAnchor editAs="oneCell">
    <xdr:from>
      <xdr:col>1</xdr:col>
      <xdr:colOff>41125</xdr:colOff>
      <xdr:row>27</xdr:row>
      <xdr:rowOff>41125</xdr:rowOff>
    </xdr:from>
    <xdr:to>
      <xdr:col>1</xdr:col>
      <xdr:colOff>2047875</xdr:colOff>
      <xdr:row>27</xdr:row>
      <xdr:rowOff>1984375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125" y="48205875"/>
          <a:ext cx="2006750" cy="1943250"/>
        </a:xfrm>
        <a:prstGeom prst="rect">
          <a:avLst/>
        </a:prstGeom>
      </xdr:spPr>
    </xdr:pic>
    <xdr:clientData/>
  </xdr:twoCellAnchor>
  <xdr:twoCellAnchor editAs="oneCell">
    <xdr:from>
      <xdr:col>1</xdr:col>
      <xdr:colOff>48250</xdr:colOff>
      <xdr:row>31</xdr:row>
      <xdr:rowOff>48250</xdr:rowOff>
    </xdr:from>
    <xdr:to>
      <xdr:col>2</xdr:col>
      <xdr:colOff>0</xdr:colOff>
      <xdr:row>31</xdr:row>
      <xdr:rowOff>1984375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250" y="56341000"/>
          <a:ext cx="2015500" cy="1936125"/>
        </a:xfrm>
        <a:prstGeom prst="rect">
          <a:avLst/>
        </a:prstGeom>
      </xdr:spPr>
    </xdr:pic>
    <xdr:clientData/>
  </xdr:twoCellAnchor>
  <xdr:twoCellAnchor editAs="oneCell">
    <xdr:from>
      <xdr:col>1</xdr:col>
      <xdr:colOff>78375</xdr:colOff>
      <xdr:row>22</xdr:row>
      <xdr:rowOff>46625</xdr:rowOff>
    </xdr:from>
    <xdr:to>
      <xdr:col>1</xdr:col>
      <xdr:colOff>2016125</xdr:colOff>
      <xdr:row>22</xdr:row>
      <xdr:rowOff>1984375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375" y="36178125"/>
          <a:ext cx="1937750" cy="193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37875</xdr:colOff>
      <xdr:row>21</xdr:row>
      <xdr:rowOff>53751</xdr:rowOff>
    </xdr:from>
    <xdr:to>
      <xdr:col>1</xdr:col>
      <xdr:colOff>2032000</xdr:colOff>
      <xdr:row>21</xdr:row>
      <xdr:rowOff>2000251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875" y="34153251"/>
          <a:ext cx="1994125" cy="1946500"/>
        </a:xfrm>
        <a:prstGeom prst="rect">
          <a:avLst/>
        </a:prstGeom>
      </xdr:spPr>
    </xdr:pic>
    <xdr:clientData/>
  </xdr:twoCellAnchor>
  <xdr:twoCellAnchor editAs="oneCell">
    <xdr:from>
      <xdr:col>1</xdr:col>
      <xdr:colOff>99750</xdr:colOff>
      <xdr:row>35</xdr:row>
      <xdr:rowOff>36250</xdr:rowOff>
    </xdr:from>
    <xdr:to>
      <xdr:col>1</xdr:col>
      <xdr:colOff>2016125</xdr:colOff>
      <xdr:row>35</xdr:row>
      <xdr:rowOff>2016125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50" y="61980500"/>
          <a:ext cx="1916375" cy="197987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32</xdr:row>
      <xdr:rowOff>37546</xdr:rowOff>
    </xdr:from>
    <xdr:to>
      <xdr:col>1</xdr:col>
      <xdr:colOff>2047875</xdr:colOff>
      <xdr:row>32</xdr:row>
      <xdr:rowOff>2021920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1" y="58362296"/>
          <a:ext cx="1984374" cy="1984374"/>
        </a:xfrm>
        <a:prstGeom prst="rect">
          <a:avLst/>
        </a:prstGeom>
      </xdr:spPr>
    </xdr:pic>
    <xdr:clientData/>
  </xdr:twoCellAnchor>
  <xdr:twoCellAnchor editAs="oneCell">
    <xdr:from>
      <xdr:col>1</xdr:col>
      <xdr:colOff>101999</xdr:colOff>
      <xdr:row>19</xdr:row>
      <xdr:rowOff>54934</xdr:rowOff>
    </xdr:from>
    <xdr:to>
      <xdr:col>1</xdr:col>
      <xdr:colOff>2016124</xdr:colOff>
      <xdr:row>19</xdr:row>
      <xdr:rowOff>2000249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999" y="31328684"/>
          <a:ext cx="1914125" cy="194531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36</xdr:row>
      <xdr:rowOff>15875</xdr:rowOff>
    </xdr:from>
    <xdr:to>
      <xdr:col>2</xdr:col>
      <xdr:colOff>0</xdr:colOff>
      <xdr:row>36</xdr:row>
      <xdr:rowOff>2032000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" y="63992125"/>
          <a:ext cx="2016125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68625</xdr:colOff>
      <xdr:row>18</xdr:row>
      <xdr:rowOff>36875</xdr:rowOff>
    </xdr:from>
    <xdr:to>
      <xdr:col>1</xdr:col>
      <xdr:colOff>2032000</xdr:colOff>
      <xdr:row>18</xdr:row>
      <xdr:rowOff>2000250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625" y="30516875"/>
          <a:ext cx="1963375" cy="196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28125</xdr:colOff>
      <xdr:row>17</xdr:row>
      <xdr:rowOff>43671</xdr:rowOff>
    </xdr:from>
    <xdr:to>
      <xdr:col>1</xdr:col>
      <xdr:colOff>2032000</xdr:colOff>
      <xdr:row>17</xdr:row>
      <xdr:rowOff>2000251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25" y="28491671"/>
          <a:ext cx="2003875" cy="1956580"/>
        </a:xfrm>
        <a:prstGeom prst="rect">
          <a:avLst/>
        </a:prstGeom>
      </xdr:spPr>
    </xdr:pic>
    <xdr:clientData/>
  </xdr:twoCellAnchor>
  <xdr:twoCellAnchor editAs="oneCell">
    <xdr:from>
      <xdr:col>1</xdr:col>
      <xdr:colOff>82875</xdr:colOff>
      <xdr:row>20</xdr:row>
      <xdr:rowOff>51125</xdr:rowOff>
    </xdr:from>
    <xdr:to>
      <xdr:col>1</xdr:col>
      <xdr:colOff>2047874</xdr:colOff>
      <xdr:row>20</xdr:row>
      <xdr:rowOff>2016124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75" y="32737750"/>
          <a:ext cx="1964999" cy="1964999"/>
        </a:xfrm>
        <a:prstGeom prst="rect">
          <a:avLst/>
        </a:prstGeom>
      </xdr:spPr>
    </xdr:pic>
    <xdr:clientData/>
  </xdr:twoCellAnchor>
  <xdr:twoCellAnchor editAs="oneCell">
    <xdr:from>
      <xdr:col>1</xdr:col>
      <xdr:colOff>26500</xdr:colOff>
      <xdr:row>34</xdr:row>
      <xdr:rowOff>26500</xdr:rowOff>
    </xdr:from>
    <xdr:to>
      <xdr:col>1</xdr:col>
      <xdr:colOff>2031999</xdr:colOff>
      <xdr:row>34</xdr:row>
      <xdr:rowOff>2031999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500" y="61177000"/>
          <a:ext cx="2005499" cy="2005499"/>
        </a:xfrm>
        <a:prstGeom prst="rect">
          <a:avLst/>
        </a:prstGeom>
      </xdr:spPr>
    </xdr:pic>
    <xdr:clientData/>
  </xdr:twoCellAnchor>
  <xdr:twoCellAnchor editAs="oneCell">
    <xdr:from>
      <xdr:col>1</xdr:col>
      <xdr:colOff>79373</xdr:colOff>
      <xdr:row>26</xdr:row>
      <xdr:rowOff>47625</xdr:rowOff>
    </xdr:from>
    <xdr:to>
      <xdr:col>1</xdr:col>
      <xdr:colOff>2000249</xdr:colOff>
      <xdr:row>26</xdr:row>
      <xdr:rowOff>1968501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3" y="46799500"/>
          <a:ext cx="1920876" cy="1920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Relationship Id="rId1" Type="http://schemas.openxmlformats.org/officeDocument/2006/relationships/hyperlink" Target="https://parfumer-sp.ru/" TargetMode="External"/><Relationship Id="rId2" Type="http://schemas.openxmlformats.org/officeDocument/2006/relationships/hyperlink" Target="mailto:info@parfumer-sp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M408"/>
  <sheetViews>
    <sheetView tabSelected="1" zoomScale="60" zoomScaleNormal="60" zoomScalePageLayoutView="60" workbookViewId="0">
      <selection activeCell="H116" sqref="H116"/>
    </sheetView>
  </sheetViews>
  <sheetFormatPr baseColWidth="10" defaultColWidth="8.83203125" defaultRowHeight="35" customHeight="1" x14ac:dyDescent="0.2"/>
  <cols>
    <col min="1" max="1" width="3.83203125" style="7" customWidth="1"/>
    <col min="2" max="2" width="30.83203125" style="8" customWidth="1"/>
    <col min="3" max="3" width="21.1640625" style="8" customWidth="1"/>
    <col min="4" max="4" width="34.1640625" style="14" customWidth="1"/>
    <col min="5" max="5" width="26.6640625" style="8" customWidth="1"/>
    <col min="6" max="6" width="28" style="10" customWidth="1"/>
    <col min="7" max="7" width="27.33203125" style="8" customWidth="1"/>
    <col min="8" max="8" width="183.5" style="8" customWidth="1"/>
    <col min="9" max="9" width="7.1640625" style="8" customWidth="1"/>
    <col min="10" max="10" width="50.33203125" style="8" customWidth="1"/>
    <col min="11" max="11" width="28.1640625" style="8" customWidth="1"/>
    <col min="12" max="12" width="7.33203125" style="8" customWidth="1"/>
    <col min="13" max="13" width="41.1640625" style="8" customWidth="1"/>
    <col min="14" max="16384" width="8.83203125" style="8"/>
  </cols>
  <sheetData>
    <row r="1" spans="1:13" ht="51" customHeight="1" x14ac:dyDescent="0.2">
      <c r="A1" s="56" t="s">
        <v>19</v>
      </c>
      <c r="B1" s="56"/>
      <c r="C1" s="56"/>
      <c r="D1" s="56"/>
      <c r="E1" s="56"/>
      <c r="F1" s="56"/>
      <c r="G1" s="56"/>
      <c r="I1" s="12"/>
      <c r="J1" s="12"/>
      <c r="K1" s="12"/>
      <c r="L1" s="12"/>
      <c r="M1" s="12"/>
    </row>
    <row r="2" spans="1:13" ht="47.25" customHeight="1" x14ac:dyDescent="0.2">
      <c r="A2" s="59" t="s">
        <v>8</v>
      </c>
      <c r="B2" s="59"/>
      <c r="C2" s="58" t="s">
        <v>21</v>
      </c>
      <c r="D2" s="59"/>
      <c r="E2" s="41" t="s">
        <v>15</v>
      </c>
      <c r="F2" s="59" t="s">
        <v>93</v>
      </c>
      <c r="G2" s="59"/>
      <c r="I2" s="12"/>
      <c r="J2" s="12"/>
      <c r="K2" s="12"/>
      <c r="L2" s="12"/>
      <c r="M2" s="12"/>
    </row>
    <row r="3" spans="1:13" ht="47.25" customHeight="1" x14ac:dyDescent="0.2">
      <c r="A3" s="59"/>
      <c r="B3" s="59"/>
      <c r="C3" s="59"/>
      <c r="D3" s="59"/>
      <c r="E3" s="41" t="s">
        <v>16</v>
      </c>
      <c r="F3" s="60" t="s">
        <v>20</v>
      </c>
      <c r="G3" s="61"/>
      <c r="I3" s="12"/>
      <c r="J3" s="12"/>
      <c r="K3" s="12"/>
      <c r="L3" s="12"/>
      <c r="M3" s="12"/>
    </row>
    <row r="4" spans="1:13" ht="93.75" customHeight="1" x14ac:dyDescent="0.2">
      <c r="A4" s="9"/>
      <c r="B4" s="50" t="s">
        <v>18</v>
      </c>
      <c r="C4" s="51"/>
      <c r="D4" s="51"/>
      <c r="E4" s="51"/>
      <c r="F4" s="51"/>
      <c r="G4" s="51"/>
      <c r="H4" s="24"/>
      <c r="I4" s="11"/>
      <c r="J4" s="49" t="s">
        <v>0</v>
      </c>
      <c r="K4" s="49"/>
      <c r="L4" s="49"/>
      <c r="M4" s="49"/>
    </row>
    <row r="5" spans="1:13" ht="77.25" customHeight="1" x14ac:dyDescent="0.2">
      <c r="A5" s="27"/>
      <c r="B5" s="36" t="s">
        <v>87</v>
      </c>
      <c r="C5" s="36" t="s">
        <v>86</v>
      </c>
      <c r="D5" s="43" t="s">
        <v>22</v>
      </c>
      <c r="E5" s="36" t="s">
        <v>5</v>
      </c>
      <c r="F5" s="44" t="s">
        <v>23</v>
      </c>
      <c r="G5" s="45" t="s">
        <v>9</v>
      </c>
      <c r="I5" s="11"/>
      <c r="J5" s="11"/>
      <c r="K5" s="11"/>
      <c r="L5" s="11"/>
      <c r="M5" s="11"/>
    </row>
    <row r="6" spans="1:13" ht="160.5" customHeight="1" x14ac:dyDescent="0.2">
      <c r="A6" s="9" t="s">
        <v>4</v>
      </c>
      <c r="B6" s="28"/>
      <c r="C6" s="46" t="s">
        <v>88</v>
      </c>
      <c r="D6" s="35" t="s">
        <v>24</v>
      </c>
      <c r="E6" s="32">
        <v>990</v>
      </c>
      <c r="F6" s="32"/>
      <c r="G6" s="45">
        <f>E6*F6</f>
        <v>0</v>
      </c>
      <c r="H6" s="31"/>
      <c r="I6" s="11" t="str">
        <f>IF(F6&gt;0,A6,"")</f>
        <v/>
      </c>
      <c r="J6" s="11" t="str">
        <f>IF(F6&gt;0,CONCATENATE(C6," ",D6),"")</f>
        <v/>
      </c>
      <c r="K6" s="11" t="str">
        <f>IF(F6&gt;0,E6,"")</f>
        <v/>
      </c>
      <c r="L6" s="11" t="str">
        <f>IF(F6&gt;0,F6,"")</f>
        <v/>
      </c>
      <c r="M6" s="11" t="str">
        <f>IF(F6&gt;0,REPT(" O ",L6),"")</f>
        <v/>
      </c>
    </row>
    <row r="7" spans="1:13" ht="160.5" customHeight="1" x14ac:dyDescent="0.2">
      <c r="A7" s="9" t="s">
        <v>4</v>
      </c>
      <c r="B7" s="28"/>
      <c r="C7" s="46" t="s">
        <v>88</v>
      </c>
      <c r="D7" s="35" t="s">
        <v>25</v>
      </c>
      <c r="E7" s="32">
        <v>990</v>
      </c>
      <c r="F7" s="32"/>
      <c r="G7" s="45">
        <f>E7*F7</f>
        <v>0</v>
      </c>
      <c r="I7" s="11" t="str">
        <f t="shared" ref="I7:I15" si="0">IF(F7&gt;0,A7,"")</f>
        <v/>
      </c>
      <c r="J7" s="11" t="str">
        <f t="shared" ref="J7:J15" si="1">IF(F7&gt;0,CONCATENATE(C7," ",D7),"")</f>
        <v/>
      </c>
      <c r="K7" s="11" t="str">
        <f t="shared" ref="K7:K15" si="2">IF(F7&gt;0,E7,"")</f>
        <v/>
      </c>
      <c r="L7" s="11" t="str">
        <f>IF(F7&gt;0,F7,"")</f>
        <v/>
      </c>
      <c r="M7" s="11" t="str">
        <f t="shared" ref="M7:M15" si="3">IF(F7&gt;0,REPT(" O ",L7),"")</f>
        <v/>
      </c>
    </row>
    <row r="8" spans="1:13" ht="160.5" customHeight="1" x14ac:dyDescent="0.2">
      <c r="A8" s="9" t="s">
        <v>4</v>
      </c>
      <c r="B8" s="28"/>
      <c r="C8" s="46" t="s">
        <v>88</v>
      </c>
      <c r="D8" s="35" t="s">
        <v>26</v>
      </c>
      <c r="E8" s="32">
        <v>990</v>
      </c>
      <c r="F8" s="32"/>
      <c r="G8" s="45">
        <f t="shared" ref="G8:G17" si="4">E8*F8</f>
        <v>0</v>
      </c>
      <c r="I8" s="11" t="str">
        <f t="shared" si="0"/>
        <v/>
      </c>
      <c r="J8" s="11" t="str">
        <f t="shared" si="1"/>
        <v/>
      </c>
      <c r="K8" s="11" t="str">
        <f t="shared" si="2"/>
        <v/>
      </c>
      <c r="L8" s="11" t="str">
        <f t="shared" ref="L8:L15" si="5">IF(F8&gt;0,F8,"")</f>
        <v/>
      </c>
      <c r="M8" s="11" t="str">
        <f t="shared" si="3"/>
        <v/>
      </c>
    </row>
    <row r="9" spans="1:13" ht="159.75" customHeight="1" x14ac:dyDescent="0.2">
      <c r="A9" s="9" t="s">
        <v>4</v>
      </c>
      <c r="B9" s="28"/>
      <c r="C9" s="46" t="s">
        <v>88</v>
      </c>
      <c r="D9" s="35" t="s">
        <v>27</v>
      </c>
      <c r="E9" s="32">
        <v>990</v>
      </c>
      <c r="F9" s="32"/>
      <c r="G9" s="45">
        <f t="shared" si="4"/>
        <v>0</v>
      </c>
      <c r="I9" s="11" t="str">
        <f t="shared" si="0"/>
        <v/>
      </c>
      <c r="J9" s="11" t="str">
        <f t="shared" si="1"/>
        <v/>
      </c>
      <c r="K9" s="11" t="str">
        <f t="shared" si="2"/>
        <v/>
      </c>
      <c r="L9" s="11" t="str">
        <f t="shared" si="5"/>
        <v/>
      </c>
      <c r="M9" s="11" t="str">
        <f t="shared" si="3"/>
        <v/>
      </c>
    </row>
    <row r="10" spans="1:13" ht="160.5" customHeight="1" x14ac:dyDescent="0.2">
      <c r="A10" s="9" t="s">
        <v>4</v>
      </c>
      <c r="B10" s="28"/>
      <c r="C10" s="46" t="s">
        <v>88</v>
      </c>
      <c r="D10" s="35" t="s">
        <v>28</v>
      </c>
      <c r="E10" s="32">
        <v>990</v>
      </c>
      <c r="F10" s="32"/>
      <c r="G10" s="45">
        <f t="shared" si="4"/>
        <v>0</v>
      </c>
      <c r="I10" s="11" t="str">
        <f t="shared" si="0"/>
        <v/>
      </c>
      <c r="J10" s="11" t="str">
        <f t="shared" si="1"/>
        <v/>
      </c>
      <c r="K10" s="11" t="str">
        <f t="shared" si="2"/>
        <v/>
      </c>
      <c r="L10" s="11" t="str">
        <f t="shared" si="5"/>
        <v/>
      </c>
      <c r="M10" s="11" t="str">
        <f t="shared" si="3"/>
        <v/>
      </c>
    </row>
    <row r="11" spans="1:13" ht="160.5" customHeight="1" x14ac:dyDescent="0.2">
      <c r="A11" s="9" t="s">
        <v>4</v>
      </c>
      <c r="B11" s="28"/>
      <c r="C11" s="46" t="s">
        <v>88</v>
      </c>
      <c r="D11" s="35" t="s">
        <v>29</v>
      </c>
      <c r="E11" s="32">
        <v>990</v>
      </c>
      <c r="F11" s="32"/>
      <c r="G11" s="45">
        <f t="shared" si="4"/>
        <v>0</v>
      </c>
      <c r="I11" s="11" t="str">
        <f t="shared" si="0"/>
        <v/>
      </c>
      <c r="J11" s="11" t="str">
        <f t="shared" si="1"/>
        <v/>
      </c>
      <c r="K11" s="11" t="str">
        <f t="shared" si="2"/>
        <v/>
      </c>
      <c r="L11" s="11" t="str">
        <f t="shared" si="5"/>
        <v/>
      </c>
      <c r="M11" s="11" t="str">
        <f t="shared" si="3"/>
        <v/>
      </c>
    </row>
    <row r="12" spans="1:13" ht="160.5" customHeight="1" x14ac:dyDescent="0.2">
      <c r="A12" s="9" t="s">
        <v>4</v>
      </c>
      <c r="B12" s="28"/>
      <c r="C12" s="46" t="s">
        <v>88</v>
      </c>
      <c r="D12" s="35" t="s">
        <v>30</v>
      </c>
      <c r="E12" s="32">
        <v>990</v>
      </c>
      <c r="F12" s="32"/>
      <c r="G12" s="45">
        <f t="shared" si="4"/>
        <v>0</v>
      </c>
      <c r="I12" s="11" t="str">
        <f t="shared" si="0"/>
        <v/>
      </c>
      <c r="J12" s="11" t="str">
        <f t="shared" si="1"/>
        <v/>
      </c>
      <c r="K12" s="11" t="str">
        <f t="shared" si="2"/>
        <v/>
      </c>
      <c r="L12" s="11" t="str">
        <f t="shared" si="5"/>
        <v/>
      </c>
      <c r="M12" s="11" t="str">
        <f t="shared" si="3"/>
        <v/>
      </c>
    </row>
    <row r="13" spans="1:13" ht="160.5" customHeight="1" x14ac:dyDescent="0.2">
      <c r="A13" s="9" t="s">
        <v>4</v>
      </c>
      <c r="B13" s="28"/>
      <c r="C13" s="46" t="s">
        <v>88</v>
      </c>
      <c r="D13" s="35" t="s">
        <v>31</v>
      </c>
      <c r="E13" s="32">
        <v>990</v>
      </c>
      <c r="F13" s="32"/>
      <c r="G13" s="45">
        <f t="shared" si="4"/>
        <v>0</v>
      </c>
      <c r="I13" s="11" t="str">
        <f t="shared" si="0"/>
        <v/>
      </c>
      <c r="J13" s="11" t="str">
        <f t="shared" si="1"/>
        <v/>
      </c>
      <c r="K13" s="11" t="str">
        <f t="shared" si="2"/>
        <v/>
      </c>
      <c r="L13" s="11" t="str">
        <f t="shared" si="5"/>
        <v/>
      </c>
      <c r="M13" s="11" t="str">
        <f t="shared" si="3"/>
        <v/>
      </c>
    </row>
    <row r="14" spans="1:13" ht="160.5" customHeight="1" x14ac:dyDescent="0.2">
      <c r="A14" s="9" t="s">
        <v>4</v>
      </c>
      <c r="B14" s="28"/>
      <c r="C14" s="46" t="s">
        <v>88</v>
      </c>
      <c r="D14" s="35" t="s">
        <v>32</v>
      </c>
      <c r="E14" s="32">
        <v>990</v>
      </c>
      <c r="F14" s="32"/>
      <c r="G14" s="45">
        <f t="shared" si="4"/>
        <v>0</v>
      </c>
      <c r="I14" s="11" t="str">
        <f t="shared" si="0"/>
        <v/>
      </c>
      <c r="J14" s="11" t="str">
        <f t="shared" si="1"/>
        <v/>
      </c>
      <c r="K14" s="11" t="str">
        <f t="shared" si="2"/>
        <v/>
      </c>
      <c r="L14" s="11" t="str">
        <f t="shared" si="5"/>
        <v/>
      </c>
      <c r="M14" s="11" t="str">
        <f t="shared" si="3"/>
        <v/>
      </c>
    </row>
    <row r="15" spans="1:13" ht="160.5" customHeight="1" x14ac:dyDescent="0.2">
      <c r="A15" s="9" t="s">
        <v>4</v>
      </c>
      <c r="B15" s="28"/>
      <c r="C15" s="46" t="s">
        <v>88</v>
      </c>
      <c r="D15" s="35" t="s">
        <v>33</v>
      </c>
      <c r="E15" s="32">
        <v>990</v>
      </c>
      <c r="F15" s="32"/>
      <c r="G15" s="45">
        <f t="shared" si="4"/>
        <v>0</v>
      </c>
      <c r="I15" s="11" t="str">
        <f t="shared" si="0"/>
        <v/>
      </c>
      <c r="J15" s="11" t="str">
        <f t="shared" si="1"/>
        <v/>
      </c>
      <c r="K15" s="11" t="str">
        <f t="shared" si="2"/>
        <v/>
      </c>
      <c r="L15" s="11" t="str">
        <f t="shared" si="5"/>
        <v/>
      </c>
      <c r="M15" s="11" t="str">
        <f t="shared" si="3"/>
        <v/>
      </c>
    </row>
    <row r="16" spans="1:13" ht="162.75" customHeight="1" x14ac:dyDescent="0.2">
      <c r="A16" s="9" t="s">
        <v>4</v>
      </c>
      <c r="B16" s="28"/>
      <c r="C16" s="46" t="s">
        <v>88</v>
      </c>
      <c r="D16" s="35" t="s">
        <v>34</v>
      </c>
      <c r="E16" s="32">
        <v>990</v>
      </c>
      <c r="F16" s="32"/>
      <c r="G16" s="45">
        <f t="shared" si="4"/>
        <v>0</v>
      </c>
      <c r="I16" s="11" t="str">
        <f t="shared" ref="I16:I69" si="6">IF(F16&gt;0,A16,"")</f>
        <v/>
      </c>
      <c r="J16" s="11" t="str">
        <f t="shared" ref="J16:J69" si="7">IF(F16&gt;0,CONCATENATE(C16," ",D16),"")</f>
        <v/>
      </c>
      <c r="K16" s="11" t="str">
        <f t="shared" ref="K16:K69" si="8">IF(F16&gt;0,E16,"")</f>
        <v/>
      </c>
      <c r="L16" s="11" t="str">
        <f t="shared" ref="L16:L69" si="9">IF(F16&gt;0,F16,"")</f>
        <v/>
      </c>
      <c r="M16" s="11" t="str">
        <f t="shared" ref="M16:M69" si="10">IF(F16&gt;0,REPT(" O ",L16),"")</f>
        <v/>
      </c>
    </row>
    <row r="17" spans="1:13" ht="160.5" customHeight="1" x14ac:dyDescent="0.2">
      <c r="A17" s="9" t="s">
        <v>4</v>
      </c>
      <c r="B17" s="28"/>
      <c r="C17" s="46" t="s">
        <v>88</v>
      </c>
      <c r="D17" s="35" t="s">
        <v>35</v>
      </c>
      <c r="E17" s="32">
        <v>990</v>
      </c>
      <c r="F17" s="32"/>
      <c r="G17" s="45">
        <f t="shared" si="4"/>
        <v>0</v>
      </c>
      <c r="I17" s="11" t="str">
        <f t="shared" si="6"/>
        <v/>
      </c>
      <c r="J17" s="11" t="str">
        <f t="shared" si="7"/>
        <v/>
      </c>
      <c r="K17" s="11" t="str">
        <f t="shared" si="8"/>
        <v/>
      </c>
      <c r="L17" s="11" t="str">
        <f t="shared" si="9"/>
        <v/>
      </c>
      <c r="M17" s="11" t="str">
        <f t="shared" si="10"/>
        <v/>
      </c>
    </row>
    <row r="18" spans="1:13" ht="160.5" customHeight="1" x14ac:dyDescent="0.2">
      <c r="A18" s="9" t="s">
        <v>4</v>
      </c>
      <c r="B18" s="28"/>
      <c r="C18" s="46" t="s">
        <v>88</v>
      </c>
      <c r="D18" s="35" t="s">
        <v>36</v>
      </c>
      <c r="E18" s="32">
        <v>990</v>
      </c>
      <c r="F18" s="32"/>
      <c r="G18" s="45">
        <f>E18*F18</f>
        <v>0</v>
      </c>
      <c r="I18" s="11" t="str">
        <f t="shared" si="6"/>
        <v/>
      </c>
      <c r="J18" s="11" t="str">
        <f t="shared" si="7"/>
        <v/>
      </c>
      <c r="K18" s="11" t="str">
        <f t="shared" si="8"/>
        <v/>
      </c>
      <c r="L18" s="11" t="str">
        <f t="shared" si="9"/>
        <v/>
      </c>
      <c r="M18" s="11" t="str">
        <f t="shared" si="10"/>
        <v/>
      </c>
    </row>
    <row r="19" spans="1:13" ht="160.5" customHeight="1" x14ac:dyDescent="0.2">
      <c r="A19" s="9" t="s">
        <v>4</v>
      </c>
      <c r="B19" s="28"/>
      <c r="C19" s="46" t="s">
        <v>88</v>
      </c>
      <c r="D19" s="35" t="s">
        <v>37</v>
      </c>
      <c r="E19" s="32">
        <v>990</v>
      </c>
      <c r="F19" s="32"/>
      <c r="G19" s="45">
        <f>E19*F19</f>
        <v>0</v>
      </c>
      <c r="I19" s="11" t="str">
        <f t="shared" si="6"/>
        <v/>
      </c>
      <c r="J19" s="11" t="str">
        <f t="shared" si="7"/>
        <v/>
      </c>
      <c r="K19" s="11" t="str">
        <f t="shared" si="8"/>
        <v/>
      </c>
      <c r="L19" s="11" t="str">
        <f t="shared" si="9"/>
        <v/>
      </c>
      <c r="M19" s="11" t="str">
        <f t="shared" si="10"/>
        <v/>
      </c>
    </row>
    <row r="20" spans="1:13" ht="160.5" customHeight="1" x14ac:dyDescent="0.2">
      <c r="A20" s="9" t="s">
        <v>4</v>
      </c>
      <c r="B20" s="28"/>
      <c r="C20" s="46" t="s">
        <v>88</v>
      </c>
      <c r="D20" s="35" t="s">
        <v>38</v>
      </c>
      <c r="E20" s="32">
        <v>990</v>
      </c>
      <c r="F20" s="32"/>
      <c r="G20" s="45">
        <f>E20*F20</f>
        <v>0</v>
      </c>
      <c r="I20" s="11" t="str">
        <f t="shared" si="6"/>
        <v/>
      </c>
      <c r="J20" s="11" t="str">
        <f t="shared" si="7"/>
        <v/>
      </c>
      <c r="K20" s="11" t="str">
        <f t="shared" si="8"/>
        <v/>
      </c>
      <c r="L20" s="11" t="str">
        <f t="shared" si="9"/>
        <v/>
      </c>
      <c r="M20" s="11" t="str">
        <f t="shared" si="10"/>
        <v/>
      </c>
    </row>
    <row r="21" spans="1:13" ht="162" customHeight="1" x14ac:dyDescent="0.2">
      <c r="A21" s="9" t="s">
        <v>4</v>
      </c>
      <c r="B21" s="28"/>
      <c r="C21" s="46" t="s">
        <v>88</v>
      </c>
      <c r="D21" s="35" t="s">
        <v>39</v>
      </c>
      <c r="E21" s="32">
        <v>990</v>
      </c>
      <c r="F21" s="32"/>
      <c r="G21" s="45">
        <f t="shared" ref="G21:G27" si="11">E21*F21</f>
        <v>0</v>
      </c>
      <c r="I21" s="11" t="str">
        <f t="shared" si="6"/>
        <v/>
      </c>
      <c r="J21" s="11" t="str">
        <f t="shared" si="7"/>
        <v/>
      </c>
      <c r="K21" s="11" t="str">
        <f t="shared" si="8"/>
        <v/>
      </c>
      <c r="L21" s="11" t="str">
        <f t="shared" si="9"/>
        <v/>
      </c>
      <c r="M21" s="11" t="str">
        <f t="shared" si="10"/>
        <v/>
      </c>
    </row>
    <row r="22" spans="1:13" ht="159.75" customHeight="1" x14ac:dyDescent="0.2">
      <c r="A22" s="9" t="s">
        <v>4</v>
      </c>
      <c r="B22" s="28"/>
      <c r="C22" s="46" t="s">
        <v>89</v>
      </c>
      <c r="D22" s="35" t="s">
        <v>40</v>
      </c>
      <c r="E22" s="32">
        <v>990</v>
      </c>
      <c r="F22" s="32"/>
      <c r="G22" s="45">
        <f t="shared" si="11"/>
        <v>0</v>
      </c>
      <c r="I22" s="11" t="str">
        <f t="shared" si="6"/>
        <v/>
      </c>
      <c r="J22" s="11" t="str">
        <f t="shared" si="7"/>
        <v/>
      </c>
      <c r="K22" s="11" t="str">
        <f t="shared" si="8"/>
        <v/>
      </c>
      <c r="L22" s="11" t="str">
        <f t="shared" si="9"/>
        <v/>
      </c>
      <c r="M22" s="11" t="str">
        <f t="shared" si="10"/>
        <v/>
      </c>
    </row>
    <row r="23" spans="1:13" ht="160.5" customHeight="1" x14ac:dyDescent="0.2">
      <c r="A23" s="9" t="s">
        <v>4</v>
      </c>
      <c r="B23" s="28"/>
      <c r="C23" s="46" t="s">
        <v>88</v>
      </c>
      <c r="D23" s="35" t="s">
        <v>41</v>
      </c>
      <c r="E23" s="32">
        <v>990</v>
      </c>
      <c r="F23" s="32"/>
      <c r="G23" s="45">
        <f t="shared" si="11"/>
        <v>0</v>
      </c>
      <c r="I23" s="11" t="str">
        <f t="shared" si="6"/>
        <v/>
      </c>
      <c r="J23" s="11" t="str">
        <f t="shared" si="7"/>
        <v/>
      </c>
      <c r="K23" s="11" t="str">
        <f t="shared" si="8"/>
        <v/>
      </c>
      <c r="L23" s="11" t="str">
        <f t="shared" si="9"/>
        <v/>
      </c>
      <c r="M23" s="11" t="str">
        <f t="shared" si="10"/>
        <v/>
      </c>
    </row>
    <row r="24" spans="1:13" ht="160.5" customHeight="1" x14ac:dyDescent="0.2">
      <c r="A24" s="9" t="s">
        <v>4</v>
      </c>
      <c r="B24" s="28"/>
      <c r="C24" s="46" t="s">
        <v>88</v>
      </c>
      <c r="D24" s="35" t="s">
        <v>42</v>
      </c>
      <c r="E24" s="32">
        <v>990</v>
      </c>
      <c r="F24" s="32"/>
      <c r="G24" s="45">
        <f t="shared" si="11"/>
        <v>0</v>
      </c>
      <c r="I24" s="11" t="str">
        <f t="shared" si="6"/>
        <v/>
      </c>
      <c r="J24" s="11" t="str">
        <f t="shared" si="7"/>
        <v/>
      </c>
      <c r="K24" s="11" t="str">
        <f t="shared" si="8"/>
        <v/>
      </c>
      <c r="L24" s="11" t="str">
        <f t="shared" si="9"/>
        <v/>
      </c>
      <c r="M24" s="11" t="str">
        <f t="shared" si="10"/>
        <v/>
      </c>
    </row>
    <row r="25" spans="1:13" ht="159" customHeight="1" x14ac:dyDescent="0.2">
      <c r="A25" s="9" t="s">
        <v>4</v>
      </c>
      <c r="B25" s="28"/>
      <c r="C25" s="46" t="s">
        <v>88</v>
      </c>
      <c r="D25" s="35" t="s">
        <v>43</v>
      </c>
      <c r="E25" s="32">
        <v>990</v>
      </c>
      <c r="F25" s="32"/>
      <c r="G25" s="45">
        <f t="shared" si="11"/>
        <v>0</v>
      </c>
      <c r="I25" s="11" t="str">
        <f t="shared" si="6"/>
        <v/>
      </c>
      <c r="J25" s="11" t="str">
        <f t="shared" si="7"/>
        <v/>
      </c>
      <c r="K25" s="11" t="str">
        <f t="shared" si="8"/>
        <v/>
      </c>
      <c r="L25" s="11" t="str">
        <f t="shared" si="9"/>
        <v/>
      </c>
      <c r="M25" s="11" t="str">
        <f t="shared" si="10"/>
        <v/>
      </c>
    </row>
    <row r="26" spans="1:13" ht="160.5" customHeight="1" x14ac:dyDescent="0.2">
      <c r="A26" s="9" t="s">
        <v>4</v>
      </c>
      <c r="B26" s="28"/>
      <c r="C26" s="46" t="s">
        <v>90</v>
      </c>
      <c r="D26" s="35" t="s">
        <v>44</v>
      </c>
      <c r="E26" s="32">
        <v>990</v>
      </c>
      <c r="F26" s="32"/>
      <c r="G26" s="45">
        <f t="shared" si="11"/>
        <v>0</v>
      </c>
      <c r="I26" s="11" t="str">
        <f t="shared" si="6"/>
        <v/>
      </c>
      <c r="J26" s="11" t="str">
        <f t="shared" si="7"/>
        <v/>
      </c>
      <c r="K26" s="11" t="str">
        <f t="shared" si="8"/>
        <v/>
      </c>
      <c r="L26" s="11" t="str">
        <f t="shared" si="9"/>
        <v/>
      </c>
      <c r="M26" s="11" t="str">
        <f>IF(F26&gt;0,REPT(" O ",L26),"")</f>
        <v/>
      </c>
    </row>
    <row r="27" spans="1:13" ht="160.5" customHeight="1" x14ac:dyDescent="0.2">
      <c r="A27" s="9" t="s">
        <v>4</v>
      </c>
      <c r="B27" s="28"/>
      <c r="C27" s="46" t="s">
        <v>88</v>
      </c>
      <c r="D27" s="35" t="s">
        <v>45</v>
      </c>
      <c r="E27" s="32">
        <v>990</v>
      </c>
      <c r="F27" s="32"/>
      <c r="G27" s="45">
        <f t="shared" si="11"/>
        <v>0</v>
      </c>
      <c r="I27" s="11" t="str">
        <f t="shared" si="6"/>
        <v/>
      </c>
      <c r="J27" s="11" t="str">
        <f t="shared" si="7"/>
        <v/>
      </c>
      <c r="K27" s="11" t="str">
        <f t="shared" si="8"/>
        <v/>
      </c>
      <c r="L27" s="11" t="str">
        <f t="shared" si="9"/>
        <v/>
      </c>
      <c r="M27" s="11" t="str">
        <f t="shared" si="10"/>
        <v/>
      </c>
    </row>
    <row r="28" spans="1:13" ht="160.5" customHeight="1" x14ac:dyDescent="0.2">
      <c r="A28" s="9" t="s">
        <v>4</v>
      </c>
      <c r="B28" s="28"/>
      <c r="C28" s="46" t="s">
        <v>88</v>
      </c>
      <c r="D28" s="35" t="s">
        <v>46</v>
      </c>
      <c r="E28" s="32">
        <v>990</v>
      </c>
      <c r="F28" s="32"/>
      <c r="G28" s="45">
        <f t="shared" ref="G28:G36" si="12">E28*F28</f>
        <v>0</v>
      </c>
      <c r="I28" s="11" t="str">
        <f t="shared" si="6"/>
        <v/>
      </c>
      <c r="J28" s="11" t="str">
        <f t="shared" si="7"/>
        <v/>
      </c>
      <c r="K28" s="11" t="str">
        <f t="shared" si="8"/>
        <v/>
      </c>
      <c r="L28" s="11" t="str">
        <f t="shared" si="9"/>
        <v/>
      </c>
      <c r="M28" s="11" t="str">
        <f t="shared" si="10"/>
        <v/>
      </c>
    </row>
    <row r="29" spans="1:13" ht="160.5" customHeight="1" x14ac:dyDescent="0.2">
      <c r="A29" s="9" t="s">
        <v>4</v>
      </c>
      <c r="B29" s="28"/>
      <c r="C29" s="46" t="s">
        <v>88</v>
      </c>
      <c r="D29" s="35" t="s">
        <v>47</v>
      </c>
      <c r="E29" s="32">
        <v>990</v>
      </c>
      <c r="F29" s="32"/>
      <c r="G29" s="45">
        <f t="shared" si="12"/>
        <v>0</v>
      </c>
      <c r="I29" s="11" t="str">
        <f t="shared" si="6"/>
        <v/>
      </c>
      <c r="J29" s="11" t="str">
        <f t="shared" si="7"/>
        <v/>
      </c>
      <c r="K29" s="11" t="str">
        <f t="shared" si="8"/>
        <v/>
      </c>
      <c r="L29" s="11" t="str">
        <f t="shared" si="9"/>
        <v/>
      </c>
      <c r="M29" s="11" t="str">
        <f t="shared" si="10"/>
        <v/>
      </c>
    </row>
    <row r="30" spans="1:13" ht="159.75" customHeight="1" x14ac:dyDescent="0.2">
      <c r="A30" s="9" t="s">
        <v>4</v>
      </c>
      <c r="B30" s="28"/>
      <c r="C30" s="46" t="s">
        <v>88</v>
      </c>
      <c r="D30" s="35" t="s">
        <v>48</v>
      </c>
      <c r="E30" s="32">
        <v>990</v>
      </c>
      <c r="F30" s="32"/>
      <c r="G30" s="45">
        <f t="shared" si="12"/>
        <v>0</v>
      </c>
      <c r="I30" s="11" t="str">
        <f t="shared" si="6"/>
        <v/>
      </c>
      <c r="J30" s="11" t="str">
        <f t="shared" si="7"/>
        <v/>
      </c>
      <c r="K30" s="11" t="str">
        <f t="shared" si="8"/>
        <v/>
      </c>
      <c r="L30" s="11" t="str">
        <f t="shared" si="9"/>
        <v/>
      </c>
      <c r="M30" s="11" t="str">
        <f t="shared" si="10"/>
        <v/>
      </c>
    </row>
    <row r="31" spans="1:13" ht="160.5" customHeight="1" x14ac:dyDescent="0.2">
      <c r="A31" s="9" t="s">
        <v>4</v>
      </c>
      <c r="B31" s="28"/>
      <c r="C31" s="46" t="s">
        <v>91</v>
      </c>
      <c r="D31" s="35" t="s">
        <v>49</v>
      </c>
      <c r="E31" s="32">
        <v>990</v>
      </c>
      <c r="F31" s="32"/>
      <c r="G31" s="45">
        <f t="shared" si="12"/>
        <v>0</v>
      </c>
      <c r="I31" s="11" t="str">
        <f t="shared" si="6"/>
        <v/>
      </c>
      <c r="J31" s="11" t="str">
        <f t="shared" si="7"/>
        <v/>
      </c>
      <c r="K31" s="11" t="str">
        <f t="shared" si="8"/>
        <v/>
      </c>
      <c r="L31" s="11" t="str">
        <f t="shared" si="9"/>
        <v/>
      </c>
      <c r="M31" s="11" t="str">
        <f t="shared" si="10"/>
        <v/>
      </c>
    </row>
    <row r="32" spans="1:13" ht="160.5" customHeight="1" x14ac:dyDescent="0.2">
      <c r="A32" s="9" t="s">
        <v>4</v>
      </c>
      <c r="B32" s="28"/>
      <c r="C32" s="46" t="s">
        <v>91</v>
      </c>
      <c r="D32" s="35" t="s">
        <v>50</v>
      </c>
      <c r="E32" s="32">
        <v>990</v>
      </c>
      <c r="F32" s="32"/>
      <c r="G32" s="45">
        <f t="shared" si="12"/>
        <v>0</v>
      </c>
      <c r="I32" s="11" t="str">
        <f t="shared" si="6"/>
        <v/>
      </c>
      <c r="J32" s="11" t="str">
        <f t="shared" si="7"/>
        <v/>
      </c>
      <c r="K32" s="11" t="str">
        <f t="shared" si="8"/>
        <v/>
      </c>
      <c r="L32" s="11" t="str">
        <f t="shared" si="9"/>
        <v/>
      </c>
      <c r="M32" s="11" t="str">
        <f t="shared" si="10"/>
        <v/>
      </c>
    </row>
    <row r="33" spans="1:13" ht="160.5" customHeight="1" x14ac:dyDescent="0.2">
      <c r="A33" s="9" t="s">
        <v>4</v>
      </c>
      <c r="B33" s="28"/>
      <c r="C33" s="46" t="s">
        <v>88</v>
      </c>
      <c r="D33" s="35" t="s">
        <v>51</v>
      </c>
      <c r="E33" s="32">
        <v>990</v>
      </c>
      <c r="F33" s="32"/>
      <c r="G33" s="45">
        <f t="shared" si="12"/>
        <v>0</v>
      </c>
      <c r="I33" s="11" t="str">
        <f t="shared" si="6"/>
        <v/>
      </c>
      <c r="J33" s="11" t="str">
        <f t="shared" si="7"/>
        <v/>
      </c>
      <c r="K33" s="11" t="str">
        <f t="shared" si="8"/>
        <v/>
      </c>
      <c r="L33" s="11" t="str">
        <f t="shared" si="9"/>
        <v/>
      </c>
      <c r="M33" s="11" t="str">
        <f t="shared" si="10"/>
        <v/>
      </c>
    </row>
    <row r="34" spans="1:13" ht="162" customHeight="1" x14ac:dyDescent="0.2">
      <c r="A34" s="9" t="s">
        <v>4</v>
      </c>
      <c r="B34" s="28"/>
      <c r="C34" s="46" t="s">
        <v>88</v>
      </c>
      <c r="D34" s="35" t="s">
        <v>52</v>
      </c>
      <c r="E34" s="32">
        <v>990</v>
      </c>
      <c r="F34" s="32"/>
      <c r="G34" s="45">
        <f t="shared" si="12"/>
        <v>0</v>
      </c>
      <c r="I34" s="11" t="str">
        <f t="shared" si="6"/>
        <v/>
      </c>
      <c r="J34" s="11" t="str">
        <f t="shared" si="7"/>
        <v/>
      </c>
      <c r="K34" s="11" t="str">
        <f t="shared" si="8"/>
        <v/>
      </c>
      <c r="L34" s="11" t="str">
        <f t="shared" si="9"/>
        <v/>
      </c>
      <c r="M34" s="11" t="str">
        <f t="shared" si="10"/>
        <v/>
      </c>
    </row>
    <row r="35" spans="1:13" ht="162" customHeight="1" x14ac:dyDescent="0.2">
      <c r="A35" s="9" t="s">
        <v>4</v>
      </c>
      <c r="B35" s="28"/>
      <c r="C35" s="46" t="s">
        <v>88</v>
      </c>
      <c r="D35" s="35" t="s">
        <v>53</v>
      </c>
      <c r="E35" s="32">
        <v>990</v>
      </c>
      <c r="F35" s="32"/>
      <c r="G35" s="45">
        <f t="shared" si="12"/>
        <v>0</v>
      </c>
      <c r="I35" s="11" t="str">
        <f t="shared" si="6"/>
        <v/>
      </c>
      <c r="J35" s="11" t="str">
        <f t="shared" si="7"/>
        <v/>
      </c>
      <c r="K35" s="11" t="str">
        <f t="shared" si="8"/>
        <v/>
      </c>
      <c r="L35" s="11" t="str">
        <f t="shared" si="9"/>
        <v/>
      </c>
      <c r="M35" s="11" t="str">
        <f t="shared" si="10"/>
        <v/>
      </c>
    </row>
    <row r="36" spans="1:13" ht="160.5" customHeight="1" x14ac:dyDescent="0.2">
      <c r="A36" s="9" t="s">
        <v>4</v>
      </c>
      <c r="B36" s="28"/>
      <c r="C36" s="46" t="s">
        <v>88</v>
      </c>
      <c r="D36" s="35" t="s">
        <v>54</v>
      </c>
      <c r="E36" s="32">
        <v>990</v>
      </c>
      <c r="F36" s="32"/>
      <c r="G36" s="45">
        <f t="shared" si="12"/>
        <v>0</v>
      </c>
      <c r="I36" s="11" t="str">
        <f t="shared" si="6"/>
        <v/>
      </c>
      <c r="J36" s="11" t="str">
        <f t="shared" si="7"/>
        <v/>
      </c>
      <c r="K36" s="11" t="str">
        <f t="shared" si="8"/>
        <v/>
      </c>
      <c r="L36" s="11" t="str">
        <f t="shared" si="9"/>
        <v/>
      </c>
      <c r="M36" s="11" t="str">
        <f t="shared" si="10"/>
        <v/>
      </c>
    </row>
    <row r="37" spans="1:13" ht="162.75" customHeight="1" x14ac:dyDescent="0.2">
      <c r="A37" s="9" t="s">
        <v>4</v>
      </c>
      <c r="B37" s="28"/>
      <c r="C37" s="46" t="s">
        <v>88</v>
      </c>
      <c r="D37" s="35" t="s">
        <v>55</v>
      </c>
      <c r="E37" s="32">
        <v>990</v>
      </c>
      <c r="F37" s="32"/>
      <c r="G37" s="45">
        <f t="shared" ref="G37:G47" si="13">E37*F37</f>
        <v>0</v>
      </c>
      <c r="I37" s="11" t="str">
        <f t="shared" si="6"/>
        <v/>
      </c>
      <c r="J37" s="11" t="str">
        <f t="shared" si="7"/>
        <v/>
      </c>
      <c r="K37" s="11" t="str">
        <f t="shared" si="8"/>
        <v/>
      </c>
      <c r="L37" s="11" t="str">
        <f t="shared" si="9"/>
        <v/>
      </c>
      <c r="M37" s="11" t="str">
        <f t="shared" si="10"/>
        <v/>
      </c>
    </row>
    <row r="38" spans="1:13" ht="162" customHeight="1" x14ac:dyDescent="0.2">
      <c r="A38" s="9" t="s">
        <v>4</v>
      </c>
      <c r="B38" s="28"/>
      <c r="C38" s="46" t="s">
        <v>91</v>
      </c>
      <c r="D38" s="35" t="s">
        <v>56</v>
      </c>
      <c r="E38" s="32">
        <v>990</v>
      </c>
      <c r="F38" s="32"/>
      <c r="G38" s="45">
        <f t="shared" si="13"/>
        <v>0</v>
      </c>
      <c r="I38" s="11" t="str">
        <f t="shared" si="6"/>
        <v/>
      </c>
      <c r="J38" s="11" t="str">
        <f t="shared" si="7"/>
        <v/>
      </c>
      <c r="K38" s="11" t="str">
        <f t="shared" si="8"/>
        <v/>
      </c>
      <c r="L38" s="11" t="str">
        <f t="shared" si="9"/>
        <v/>
      </c>
      <c r="M38" s="11" t="str">
        <f t="shared" si="10"/>
        <v/>
      </c>
    </row>
    <row r="39" spans="1:13" ht="160.5" customHeight="1" x14ac:dyDescent="0.2">
      <c r="A39" s="9" t="s">
        <v>4</v>
      </c>
      <c r="B39" s="28"/>
      <c r="C39" s="46" t="s">
        <v>91</v>
      </c>
      <c r="D39" s="35" t="s">
        <v>57</v>
      </c>
      <c r="E39" s="32">
        <v>990</v>
      </c>
      <c r="F39" s="32"/>
      <c r="G39" s="45">
        <f t="shared" si="13"/>
        <v>0</v>
      </c>
      <c r="I39" s="11" t="str">
        <f t="shared" si="6"/>
        <v/>
      </c>
      <c r="J39" s="11" t="str">
        <f t="shared" si="7"/>
        <v/>
      </c>
      <c r="K39" s="11" t="str">
        <f t="shared" si="8"/>
        <v/>
      </c>
      <c r="L39" s="11" t="str">
        <f t="shared" si="9"/>
        <v/>
      </c>
      <c r="M39" s="11" t="str">
        <f t="shared" si="10"/>
        <v/>
      </c>
    </row>
    <row r="40" spans="1:13" ht="159.75" customHeight="1" x14ac:dyDescent="0.2">
      <c r="A40" s="9" t="s">
        <v>4</v>
      </c>
      <c r="B40" s="28"/>
      <c r="C40" s="46" t="s">
        <v>90</v>
      </c>
      <c r="D40" s="42" t="s">
        <v>58</v>
      </c>
      <c r="E40" s="32">
        <v>990</v>
      </c>
      <c r="F40" s="32"/>
      <c r="G40" s="45">
        <f t="shared" si="13"/>
        <v>0</v>
      </c>
      <c r="I40" s="11" t="str">
        <f t="shared" si="6"/>
        <v/>
      </c>
      <c r="J40" s="11" t="str">
        <f t="shared" si="7"/>
        <v/>
      </c>
      <c r="K40" s="11" t="str">
        <f t="shared" si="8"/>
        <v/>
      </c>
      <c r="L40" s="11" t="str">
        <f t="shared" si="9"/>
        <v/>
      </c>
      <c r="M40" s="11" t="str">
        <f t="shared" si="10"/>
        <v/>
      </c>
    </row>
    <row r="41" spans="1:13" ht="159.75" customHeight="1" x14ac:dyDescent="0.2">
      <c r="A41" s="9" t="s">
        <v>4</v>
      </c>
      <c r="B41" s="28"/>
      <c r="C41" s="46" t="s">
        <v>88</v>
      </c>
      <c r="D41" s="35" t="s">
        <v>59</v>
      </c>
      <c r="E41" s="32">
        <v>990</v>
      </c>
      <c r="F41" s="32"/>
      <c r="G41" s="45">
        <f t="shared" si="13"/>
        <v>0</v>
      </c>
      <c r="I41" s="11" t="str">
        <f t="shared" si="6"/>
        <v/>
      </c>
      <c r="J41" s="11" t="str">
        <f t="shared" si="7"/>
        <v/>
      </c>
      <c r="K41" s="11" t="str">
        <f t="shared" si="8"/>
        <v/>
      </c>
      <c r="L41" s="11" t="str">
        <f t="shared" si="9"/>
        <v/>
      </c>
      <c r="M41" s="11" t="str">
        <f t="shared" si="10"/>
        <v/>
      </c>
    </row>
    <row r="42" spans="1:13" ht="159.75" customHeight="1" x14ac:dyDescent="0.2">
      <c r="A42" s="9" t="s">
        <v>4</v>
      </c>
      <c r="B42" s="28"/>
      <c r="C42" s="46" t="s">
        <v>89</v>
      </c>
      <c r="D42" s="35" t="s">
        <v>60</v>
      </c>
      <c r="E42" s="32">
        <v>990</v>
      </c>
      <c r="F42" s="32"/>
      <c r="G42" s="45">
        <f t="shared" si="13"/>
        <v>0</v>
      </c>
      <c r="I42" s="11" t="str">
        <f t="shared" si="6"/>
        <v/>
      </c>
      <c r="J42" s="11" t="str">
        <f t="shared" si="7"/>
        <v/>
      </c>
      <c r="K42" s="11" t="str">
        <f t="shared" si="8"/>
        <v/>
      </c>
      <c r="L42" s="11" t="str">
        <f t="shared" si="9"/>
        <v/>
      </c>
      <c r="M42" s="11" t="str">
        <f t="shared" si="10"/>
        <v/>
      </c>
    </row>
    <row r="43" spans="1:13" ht="159.75" customHeight="1" x14ac:dyDescent="0.2">
      <c r="A43" s="9" t="s">
        <v>4</v>
      </c>
      <c r="B43" s="28"/>
      <c r="C43" s="46" t="s">
        <v>89</v>
      </c>
      <c r="D43" s="35" t="s">
        <v>61</v>
      </c>
      <c r="E43" s="32">
        <v>990</v>
      </c>
      <c r="F43" s="32"/>
      <c r="G43" s="45">
        <f t="shared" si="13"/>
        <v>0</v>
      </c>
      <c r="I43" s="11" t="str">
        <f t="shared" si="6"/>
        <v/>
      </c>
      <c r="J43" s="11" t="str">
        <f t="shared" si="7"/>
        <v/>
      </c>
      <c r="K43" s="11" t="str">
        <f t="shared" si="8"/>
        <v/>
      </c>
      <c r="L43" s="11" t="str">
        <f t="shared" si="9"/>
        <v/>
      </c>
      <c r="M43" s="11" t="str">
        <f t="shared" si="10"/>
        <v/>
      </c>
    </row>
    <row r="44" spans="1:13" ht="162" customHeight="1" x14ac:dyDescent="0.2">
      <c r="A44" s="9" t="s">
        <v>4</v>
      </c>
      <c r="B44" s="28"/>
      <c r="C44" s="46" t="s">
        <v>92</v>
      </c>
      <c r="D44" s="35" t="s">
        <v>62</v>
      </c>
      <c r="E44" s="32">
        <v>990</v>
      </c>
      <c r="F44" s="32"/>
      <c r="G44" s="45">
        <f t="shared" si="13"/>
        <v>0</v>
      </c>
      <c r="I44" s="11" t="str">
        <f t="shared" si="6"/>
        <v/>
      </c>
      <c r="J44" s="11" t="str">
        <f t="shared" si="7"/>
        <v/>
      </c>
      <c r="K44" s="11" t="str">
        <f t="shared" si="8"/>
        <v/>
      </c>
      <c r="L44" s="11" t="str">
        <f t="shared" si="9"/>
        <v/>
      </c>
      <c r="M44" s="11" t="str">
        <f t="shared" si="10"/>
        <v/>
      </c>
    </row>
    <row r="45" spans="1:13" ht="160.5" customHeight="1" x14ac:dyDescent="0.2">
      <c r="A45" s="9" t="s">
        <v>4</v>
      </c>
      <c r="B45" s="28"/>
      <c r="C45" s="46" t="s">
        <v>90</v>
      </c>
      <c r="D45" s="35" t="s">
        <v>63</v>
      </c>
      <c r="E45" s="32">
        <v>990</v>
      </c>
      <c r="F45" s="32"/>
      <c r="G45" s="45">
        <f t="shared" si="13"/>
        <v>0</v>
      </c>
      <c r="I45" s="11" t="str">
        <f t="shared" si="6"/>
        <v/>
      </c>
      <c r="J45" s="11" t="str">
        <f t="shared" si="7"/>
        <v/>
      </c>
      <c r="K45" s="11" t="str">
        <f t="shared" si="8"/>
        <v/>
      </c>
      <c r="L45" s="11" t="str">
        <f t="shared" si="9"/>
        <v/>
      </c>
      <c r="M45" s="11" t="str">
        <f t="shared" si="10"/>
        <v/>
      </c>
    </row>
    <row r="46" spans="1:13" ht="160.5" customHeight="1" x14ac:dyDescent="0.2">
      <c r="A46" s="9" t="s">
        <v>4</v>
      </c>
      <c r="B46" s="28"/>
      <c r="C46" s="46" t="s">
        <v>88</v>
      </c>
      <c r="D46" s="35" t="s">
        <v>64</v>
      </c>
      <c r="E46" s="32">
        <v>990</v>
      </c>
      <c r="F46" s="32"/>
      <c r="G46" s="45">
        <f t="shared" si="13"/>
        <v>0</v>
      </c>
      <c r="I46" s="11" t="str">
        <f t="shared" si="6"/>
        <v/>
      </c>
      <c r="J46" s="11" t="str">
        <f t="shared" si="7"/>
        <v/>
      </c>
      <c r="K46" s="11" t="str">
        <f t="shared" si="8"/>
        <v/>
      </c>
      <c r="L46" s="11" t="str">
        <f t="shared" si="9"/>
        <v/>
      </c>
      <c r="M46" s="11" t="str">
        <f t="shared" si="10"/>
        <v/>
      </c>
    </row>
    <row r="47" spans="1:13" ht="159.75" customHeight="1" x14ac:dyDescent="0.2">
      <c r="A47" s="9" t="s">
        <v>4</v>
      </c>
      <c r="B47" s="28"/>
      <c r="C47" s="46" t="s">
        <v>88</v>
      </c>
      <c r="D47" s="35" t="s">
        <v>65</v>
      </c>
      <c r="E47" s="32">
        <v>990</v>
      </c>
      <c r="F47" s="32"/>
      <c r="G47" s="45">
        <f t="shared" si="13"/>
        <v>0</v>
      </c>
      <c r="I47" s="11" t="str">
        <f t="shared" si="6"/>
        <v/>
      </c>
      <c r="J47" s="11" t="str">
        <f t="shared" si="7"/>
        <v/>
      </c>
      <c r="K47" s="11" t="str">
        <f t="shared" si="8"/>
        <v/>
      </c>
      <c r="L47" s="11" t="str">
        <f t="shared" si="9"/>
        <v/>
      </c>
      <c r="M47" s="11" t="str">
        <f t="shared" si="10"/>
        <v/>
      </c>
    </row>
    <row r="48" spans="1:13" ht="162" customHeight="1" x14ac:dyDescent="0.2">
      <c r="A48" s="9" t="s">
        <v>4</v>
      </c>
      <c r="B48" s="28"/>
      <c r="C48" s="46" t="s">
        <v>88</v>
      </c>
      <c r="D48" s="35" t="s">
        <v>66</v>
      </c>
      <c r="E48" s="32">
        <v>990</v>
      </c>
      <c r="F48" s="32"/>
      <c r="G48" s="45">
        <f t="shared" ref="G48:G53" si="14">E48*F48</f>
        <v>0</v>
      </c>
      <c r="I48" s="11" t="str">
        <f t="shared" si="6"/>
        <v/>
      </c>
      <c r="J48" s="11" t="str">
        <f t="shared" si="7"/>
        <v/>
      </c>
      <c r="K48" s="11" t="str">
        <f t="shared" si="8"/>
        <v/>
      </c>
      <c r="L48" s="11" t="str">
        <f t="shared" si="9"/>
        <v/>
      </c>
      <c r="M48" s="11" t="str">
        <f t="shared" si="10"/>
        <v/>
      </c>
    </row>
    <row r="49" spans="1:13" ht="160.5" customHeight="1" x14ac:dyDescent="0.2">
      <c r="A49" s="9" t="s">
        <v>4</v>
      </c>
      <c r="B49" s="28"/>
      <c r="C49" s="46" t="s">
        <v>89</v>
      </c>
      <c r="D49" s="35" t="s">
        <v>67</v>
      </c>
      <c r="E49" s="32">
        <v>990</v>
      </c>
      <c r="F49" s="32"/>
      <c r="G49" s="45">
        <f t="shared" si="14"/>
        <v>0</v>
      </c>
      <c r="I49" s="11" t="str">
        <f t="shared" si="6"/>
        <v/>
      </c>
      <c r="J49" s="11" t="str">
        <f t="shared" si="7"/>
        <v/>
      </c>
      <c r="K49" s="11" t="str">
        <f t="shared" si="8"/>
        <v/>
      </c>
      <c r="L49" s="11" t="str">
        <f t="shared" si="9"/>
        <v/>
      </c>
      <c r="M49" s="11" t="str">
        <f t="shared" si="10"/>
        <v/>
      </c>
    </row>
    <row r="50" spans="1:13" ht="162" customHeight="1" x14ac:dyDescent="0.2">
      <c r="A50" s="9" t="s">
        <v>4</v>
      </c>
      <c r="B50" s="28"/>
      <c r="C50" s="46" t="s">
        <v>88</v>
      </c>
      <c r="D50" s="35" t="s">
        <v>68</v>
      </c>
      <c r="E50" s="32">
        <v>990</v>
      </c>
      <c r="F50" s="32"/>
      <c r="G50" s="45">
        <f t="shared" si="14"/>
        <v>0</v>
      </c>
      <c r="I50" s="11" t="str">
        <f t="shared" si="6"/>
        <v/>
      </c>
      <c r="J50" s="11" t="str">
        <f t="shared" si="7"/>
        <v/>
      </c>
      <c r="K50" s="11" t="str">
        <f t="shared" si="8"/>
        <v/>
      </c>
      <c r="L50" s="11" t="str">
        <f t="shared" si="9"/>
        <v/>
      </c>
      <c r="M50" s="11" t="str">
        <f t="shared" si="10"/>
        <v/>
      </c>
    </row>
    <row r="51" spans="1:13" ht="160.5" customHeight="1" x14ac:dyDescent="0.2">
      <c r="A51" s="9" t="s">
        <v>4</v>
      </c>
      <c r="B51" s="28"/>
      <c r="C51" s="46" t="s">
        <v>88</v>
      </c>
      <c r="D51" s="35" t="s">
        <v>69</v>
      </c>
      <c r="E51" s="32">
        <v>990</v>
      </c>
      <c r="F51" s="32"/>
      <c r="G51" s="45">
        <f t="shared" si="14"/>
        <v>0</v>
      </c>
      <c r="I51" s="11" t="str">
        <f t="shared" si="6"/>
        <v/>
      </c>
      <c r="J51" s="11" t="str">
        <f t="shared" si="7"/>
        <v/>
      </c>
      <c r="K51" s="11" t="str">
        <f t="shared" si="8"/>
        <v/>
      </c>
      <c r="L51" s="11" t="str">
        <f t="shared" si="9"/>
        <v/>
      </c>
      <c r="M51" s="11" t="str">
        <f t="shared" si="10"/>
        <v/>
      </c>
    </row>
    <row r="52" spans="1:13" ht="159" customHeight="1" x14ac:dyDescent="0.2">
      <c r="A52" s="9" t="s">
        <v>4</v>
      </c>
      <c r="B52" s="28"/>
      <c r="C52" s="46" t="s">
        <v>88</v>
      </c>
      <c r="D52" s="35" t="s">
        <v>70</v>
      </c>
      <c r="E52" s="32">
        <v>990</v>
      </c>
      <c r="F52" s="32"/>
      <c r="G52" s="45">
        <f t="shared" si="14"/>
        <v>0</v>
      </c>
      <c r="I52" s="11" t="str">
        <f t="shared" si="6"/>
        <v/>
      </c>
      <c r="J52" s="11" t="str">
        <f t="shared" si="7"/>
        <v/>
      </c>
      <c r="K52" s="11" t="str">
        <f t="shared" si="8"/>
        <v/>
      </c>
      <c r="L52" s="11" t="str">
        <f t="shared" si="9"/>
        <v/>
      </c>
      <c r="M52" s="11" t="str">
        <f t="shared" si="10"/>
        <v/>
      </c>
    </row>
    <row r="53" spans="1:13" ht="160.5" customHeight="1" x14ac:dyDescent="0.2">
      <c r="A53" s="9" t="s">
        <v>4</v>
      </c>
      <c r="B53" s="28"/>
      <c r="C53" s="46" t="s">
        <v>88</v>
      </c>
      <c r="D53" s="35" t="s">
        <v>71</v>
      </c>
      <c r="E53" s="32">
        <v>990</v>
      </c>
      <c r="F53" s="32"/>
      <c r="G53" s="45">
        <f t="shared" si="14"/>
        <v>0</v>
      </c>
      <c r="I53" s="11" t="str">
        <f t="shared" si="6"/>
        <v/>
      </c>
      <c r="J53" s="11" t="str">
        <f t="shared" si="7"/>
        <v/>
      </c>
      <c r="K53" s="11" t="str">
        <f t="shared" si="8"/>
        <v/>
      </c>
      <c r="L53" s="11" t="str">
        <f t="shared" si="9"/>
        <v/>
      </c>
      <c r="M53" s="11" t="str">
        <f t="shared" si="10"/>
        <v/>
      </c>
    </row>
    <row r="54" spans="1:13" ht="160.5" customHeight="1" x14ac:dyDescent="0.2">
      <c r="A54" s="9" t="s">
        <v>4</v>
      </c>
      <c r="B54" s="28"/>
      <c r="C54" s="46" t="s">
        <v>88</v>
      </c>
      <c r="D54" s="35" t="s">
        <v>72</v>
      </c>
      <c r="E54" s="32">
        <v>990</v>
      </c>
      <c r="F54" s="32"/>
      <c r="G54" s="45">
        <f t="shared" ref="G54:G59" si="15">E54*F54</f>
        <v>0</v>
      </c>
      <c r="I54" s="11" t="str">
        <f t="shared" si="6"/>
        <v/>
      </c>
      <c r="J54" s="11" t="str">
        <f t="shared" si="7"/>
        <v/>
      </c>
      <c r="K54" s="11" t="str">
        <f t="shared" si="8"/>
        <v/>
      </c>
      <c r="L54" s="11" t="str">
        <f t="shared" si="9"/>
        <v/>
      </c>
      <c r="M54" s="11" t="str">
        <f t="shared" si="10"/>
        <v/>
      </c>
    </row>
    <row r="55" spans="1:13" ht="159.75" customHeight="1" x14ac:dyDescent="0.2">
      <c r="A55" s="9" t="s">
        <v>4</v>
      </c>
      <c r="B55" s="28"/>
      <c r="C55" s="46" t="s">
        <v>88</v>
      </c>
      <c r="D55" s="35" t="s">
        <v>73</v>
      </c>
      <c r="E55" s="32">
        <v>990</v>
      </c>
      <c r="F55" s="32"/>
      <c r="G55" s="45">
        <f t="shared" si="15"/>
        <v>0</v>
      </c>
      <c r="I55" s="11" t="str">
        <f t="shared" si="6"/>
        <v/>
      </c>
      <c r="J55" s="11" t="str">
        <f t="shared" si="7"/>
        <v/>
      </c>
      <c r="K55" s="11" t="str">
        <f t="shared" si="8"/>
        <v/>
      </c>
      <c r="L55" s="11" t="str">
        <f t="shared" si="9"/>
        <v/>
      </c>
      <c r="M55" s="11" t="str">
        <f t="shared" si="10"/>
        <v/>
      </c>
    </row>
    <row r="56" spans="1:13" ht="159" customHeight="1" x14ac:dyDescent="0.2">
      <c r="A56" s="9" t="s">
        <v>4</v>
      </c>
      <c r="B56" s="28"/>
      <c r="C56" s="46" t="s">
        <v>88</v>
      </c>
      <c r="D56" s="35" t="s">
        <v>74</v>
      </c>
      <c r="E56" s="32">
        <v>990</v>
      </c>
      <c r="F56" s="32"/>
      <c r="G56" s="45">
        <f t="shared" si="15"/>
        <v>0</v>
      </c>
      <c r="I56" s="11" t="str">
        <f t="shared" si="6"/>
        <v/>
      </c>
      <c r="J56" s="11" t="str">
        <f t="shared" si="7"/>
        <v/>
      </c>
      <c r="K56" s="11" t="str">
        <f t="shared" si="8"/>
        <v/>
      </c>
      <c r="L56" s="11" t="str">
        <f t="shared" si="9"/>
        <v/>
      </c>
      <c r="M56" s="11" t="str">
        <f t="shared" si="10"/>
        <v/>
      </c>
    </row>
    <row r="57" spans="1:13" ht="160.5" customHeight="1" x14ac:dyDescent="0.2">
      <c r="A57" s="9" t="s">
        <v>4</v>
      </c>
      <c r="B57" s="28"/>
      <c r="C57" s="46" t="s">
        <v>88</v>
      </c>
      <c r="D57" s="35" t="s">
        <v>75</v>
      </c>
      <c r="E57" s="32">
        <v>990</v>
      </c>
      <c r="F57" s="32"/>
      <c r="G57" s="45">
        <f>E57*F57</f>
        <v>0</v>
      </c>
      <c r="I57" s="11" t="str">
        <f t="shared" si="6"/>
        <v/>
      </c>
      <c r="J57" s="11" t="str">
        <f>IF(F57&gt;0,CONCATENATE(C57," ",D57),"")</f>
        <v/>
      </c>
      <c r="K57" s="26" t="str">
        <f>IF(F57&gt;0,E57,"")</f>
        <v/>
      </c>
      <c r="L57" s="11" t="str">
        <f>IF(F57&gt;0,F57,"")</f>
        <v/>
      </c>
      <c r="M57" s="11" t="str">
        <f t="shared" si="10"/>
        <v/>
      </c>
    </row>
    <row r="58" spans="1:13" ht="160.5" customHeight="1" x14ac:dyDescent="0.2">
      <c r="A58" s="9" t="s">
        <v>4</v>
      </c>
      <c r="B58" s="28"/>
      <c r="C58" s="46" t="s">
        <v>88</v>
      </c>
      <c r="D58" s="35" t="s">
        <v>76</v>
      </c>
      <c r="E58" s="32">
        <v>990</v>
      </c>
      <c r="F58" s="32"/>
      <c r="G58" s="45">
        <f t="shared" si="15"/>
        <v>0</v>
      </c>
      <c r="I58" s="11" t="str">
        <f t="shared" si="6"/>
        <v/>
      </c>
      <c r="J58" s="11" t="str">
        <f t="shared" si="7"/>
        <v/>
      </c>
      <c r="K58" s="11" t="str">
        <f t="shared" si="8"/>
        <v/>
      </c>
      <c r="L58" s="11" t="str">
        <f t="shared" si="9"/>
        <v/>
      </c>
      <c r="M58" s="11" t="str">
        <f t="shared" si="10"/>
        <v/>
      </c>
    </row>
    <row r="59" spans="1:13" ht="160.5" customHeight="1" x14ac:dyDescent="0.2">
      <c r="A59" s="9" t="s">
        <v>4</v>
      </c>
      <c r="B59" s="28"/>
      <c r="C59" s="46" t="s">
        <v>88</v>
      </c>
      <c r="D59" s="35" t="s">
        <v>77</v>
      </c>
      <c r="E59" s="32">
        <v>990</v>
      </c>
      <c r="F59" s="32"/>
      <c r="G59" s="45">
        <f t="shared" si="15"/>
        <v>0</v>
      </c>
      <c r="I59" s="11" t="str">
        <f t="shared" si="6"/>
        <v/>
      </c>
      <c r="J59" s="11" t="str">
        <f t="shared" si="7"/>
        <v/>
      </c>
      <c r="K59" s="11" t="str">
        <f t="shared" si="8"/>
        <v/>
      </c>
      <c r="L59" s="11" t="str">
        <f t="shared" si="9"/>
        <v/>
      </c>
      <c r="M59" s="11" t="str">
        <f t="shared" si="10"/>
        <v/>
      </c>
    </row>
    <row r="60" spans="1:13" ht="161.25" customHeight="1" x14ac:dyDescent="0.2">
      <c r="A60" s="9" t="s">
        <v>4</v>
      </c>
      <c r="B60" s="28"/>
      <c r="C60" s="46" t="s">
        <v>88</v>
      </c>
      <c r="D60" s="35" t="s">
        <v>78</v>
      </c>
      <c r="E60" s="32">
        <v>990</v>
      </c>
      <c r="F60" s="32"/>
      <c r="G60" s="45">
        <f t="shared" ref="G60" si="16">E60*F60</f>
        <v>0</v>
      </c>
      <c r="I60" s="11" t="str">
        <f t="shared" si="6"/>
        <v/>
      </c>
      <c r="J60" s="11" t="str">
        <f t="shared" si="7"/>
        <v/>
      </c>
      <c r="K60" s="11" t="str">
        <f t="shared" si="8"/>
        <v/>
      </c>
      <c r="L60" s="11" t="str">
        <f t="shared" si="9"/>
        <v/>
      </c>
      <c r="M60" s="11" t="str">
        <f t="shared" si="10"/>
        <v/>
      </c>
    </row>
    <row r="61" spans="1:13" ht="160.5" customHeight="1" x14ac:dyDescent="0.2">
      <c r="A61" s="9" t="s">
        <v>4</v>
      </c>
      <c r="B61" s="28"/>
      <c r="C61" s="46" t="s">
        <v>88</v>
      </c>
      <c r="D61" s="35" t="s">
        <v>79</v>
      </c>
      <c r="E61" s="32">
        <v>990</v>
      </c>
      <c r="F61" s="32"/>
      <c r="G61" s="45">
        <f t="shared" ref="G61:G92" si="17">E61*F61</f>
        <v>0</v>
      </c>
      <c r="I61" s="11" t="str">
        <f t="shared" si="6"/>
        <v/>
      </c>
      <c r="J61" s="11" t="str">
        <f t="shared" si="7"/>
        <v/>
      </c>
      <c r="K61" s="11" t="str">
        <f t="shared" si="8"/>
        <v/>
      </c>
      <c r="L61" s="11" t="str">
        <f t="shared" si="9"/>
        <v/>
      </c>
      <c r="M61" s="11" t="str">
        <f t="shared" si="10"/>
        <v/>
      </c>
    </row>
    <row r="62" spans="1:13" ht="159" customHeight="1" x14ac:dyDescent="0.2">
      <c r="A62" s="9" t="s">
        <v>4</v>
      </c>
      <c r="B62" s="28"/>
      <c r="C62" s="46" t="s">
        <v>88</v>
      </c>
      <c r="D62" s="35" t="s">
        <v>80</v>
      </c>
      <c r="E62" s="32">
        <v>990</v>
      </c>
      <c r="F62" s="32"/>
      <c r="G62" s="45">
        <f t="shared" si="17"/>
        <v>0</v>
      </c>
      <c r="I62" s="17" t="str">
        <f t="shared" si="6"/>
        <v/>
      </c>
      <c r="J62" s="17" t="str">
        <f t="shared" si="7"/>
        <v/>
      </c>
      <c r="K62" s="17" t="str">
        <f t="shared" si="8"/>
        <v/>
      </c>
      <c r="L62" s="17" t="str">
        <f t="shared" si="9"/>
        <v/>
      </c>
      <c r="M62" s="17" t="str">
        <f t="shared" si="10"/>
        <v/>
      </c>
    </row>
    <row r="63" spans="1:13" ht="160.5" customHeight="1" x14ac:dyDescent="0.2">
      <c r="A63" s="9" t="s">
        <v>4</v>
      </c>
      <c r="B63" s="28"/>
      <c r="C63" s="46" t="s">
        <v>88</v>
      </c>
      <c r="D63" s="35" t="s">
        <v>81</v>
      </c>
      <c r="E63" s="32">
        <v>990</v>
      </c>
      <c r="F63" s="32"/>
      <c r="G63" s="45">
        <f t="shared" si="17"/>
        <v>0</v>
      </c>
      <c r="I63" s="17" t="str">
        <f t="shared" si="6"/>
        <v/>
      </c>
      <c r="J63" s="17" t="str">
        <f t="shared" si="7"/>
        <v/>
      </c>
      <c r="K63" s="17" t="str">
        <f t="shared" si="8"/>
        <v/>
      </c>
      <c r="L63" s="17" t="str">
        <f t="shared" si="9"/>
        <v/>
      </c>
      <c r="M63" s="17" t="str">
        <f t="shared" si="10"/>
        <v/>
      </c>
    </row>
    <row r="64" spans="1:13" ht="160.5" customHeight="1" x14ac:dyDescent="0.2">
      <c r="A64" s="9" t="s">
        <v>4</v>
      </c>
      <c r="B64" s="28"/>
      <c r="C64" s="46" t="s">
        <v>88</v>
      </c>
      <c r="D64" s="35" t="s">
        <v>82</v>
      </c>
      <c r="E64" s="32">
        <v>990</v>
      </c>
      <c r="F64" s="32"/>
      <c r="G64" s="45">
        <f t="shared" si="17"/>
        <v>0</v>
      </c>
      <c r="I64" s="17" t="str">
        <f t="shared" si="6"/>
        <v/>
      </c>
      <c r="J64" s="17" t="str">
        <f t="shared" si="7"/>
        <v/>
      </c>
      <c r="K64" s="17" t="str">
        <f t="shared" si="8"/>
        <v/>
      </c>
      <c r="L64" s="17" t="str">
        <f t="shared" si="9"/>
        <v/>
      </c>
      <c r="M64" s="17" t="str">
        <f t="shared" si="10"/>
        <v/>
      </c>
    </row>
    <row r="65" spans="1:13" ht="159.75" customHeight="1" x14ac:dyDescent="0.2">
      <c r="A65" s="9" t="s">
        <v>4</v>
      </c>
      <c r="B65" s="28"/>
      <c r="C65" s="46" t="s">
        <v>88</v>
      </c>
      <c r="D65" s="35" t="s">
        <v>83</v>
      </c>
      <c r="E65" s="32">
        <v>990</v>
      </c>
      <c r="F65" s="32"/>
      <c r="G65" s="45">
        <f t="shared" si="17"/>
        <v>0</v>
      </c>
      <c r="I65" s="17" t="str">
        <f t="shared" si="6"/>
        <v/>
      </c>
      <c r="J65" s="17" t="str">
        <f t="shared" si="7"/>
        <v/>
      </c>
      <c r="K65" s="17" t="str">
        <f t="shared" si="8"/>
        <v/>
      </c>
      <c r="L65" s="17" t="str">
        <f t="shared" si="9"/>
        <v/>
      </c>
      <c r="M65" s="17" t="str">
        <f t="shared" si="10"/>
        <v/>
      </c>
    </row>
    <row r="66" spans="1:13" ht="0.75" hidden="1" customHeight="1" x14ac:dyDescent="0.2">
      <c r="A66" s="9" t="s">
        <v>4</v>
      </c>
      <c r="B66" s="28"/>
      <c r="C66" s="6"/>
      <c r="D66" s="35"/>
      <c r="E66" s="32">
        <v>3500</v>
      </c>
      <c r="F66" s="32"/>
      <c r="G66" s="39">
        <f t="shared" si="17"/>
        <v>0</v>
      </c>
      <c r="I66" s="17" t="str">
        <f t="shared" si="6"/>
        <v/>
      </c>
      <c r="J66" s="17" t="str">
        <f t="shared" si="7"/>
        <v/>
      </c>
      <c r="K66" s="17" t="str">
        <f t="shared" si="8"/>
        <v/>
      </c>
      <c r="L66" s="17" t="str">
        <f t="shared" si="9"/>
        <v/>
      </c>
      <c r="M66" s="17" t="str">
        <f t="shared" si="10"/>
        <v/>
      </c>
    </row>
    <row r="67" spans="1:13" ht="1.5" hidden="1" customHeight="1" x14ac:dyDescent="0.2">
      <c r="A67" s="9" t="s">
        <v>4</v>
      </c>
      <c r="B67" s="28"/>
      <c r="C67" s="6"/>
      <c r="D67" s="35"/>
      <c r="E67" s="32">
        <v>3600</v>
      </c>
      <c r="F67" s="32"/>
      <c r="G67" s="39">
        <f t="shared" si="17"/>
        <v>0</v>
      </c>
      <c r="I67" s="17" t="str">
        <f t="shared" si="6"/>
        <v/>
      </c>
      <c r="J67" s="17" t="str">
        <f t="shared" si="7"/>
        <v/>
      </c>
      <c r="K67" s="17" t="str">
        <f t="shared" si="8"/>
        <v/>
      </c>
      <c r="L67" s="17" t="str">
        <f t="shared" si="9"/>
        <v/>
      </c>
      <c r="M67" s="17" t="str">
        <f t="shared" si="10"/>
        <v/>
      </c>
    </row>
    <row r="68" spans="1:13" ht="111" hidden="1" customHeight="1" x14ac:dyDescent="0.2">
      <c r="A68" s="9" t="s">
        <v>4</v>
      </c>
      <c r="B68" s="28"/>
      <c r="C68" s="6"/>
      <c r="D68" s="35"/>
      <c r="E68" s="32">
        <v>3600</v>
      </c>
      <c r="F68" s="32"/>
      <c r="G68" s="39">
        <f t="shared" si="17"/>
        <v>0</v>
      </c>
      <c r="I68" s="17" t="str">
        <f t="shared" si="6"/>
        <v/>
      </c>
      <c r="J68" s="17" t="str">
        <f t="shared" si="7"/>
        <v/>
      </c>
      <c r="K68" s="17" t="str">
        <f t="shared" si="8"/>
        <v/>
      </c>
      <c r="L68" s="17" t="str">
        <f t="shared" si="9"/>
        <v/>
      </c>
      <c r="M68" s="17" t="str">
        <f t="shared" si="10"/>
        <v/>
      </c>
    </row>
    <row r="69" spans="1:13" ht="1.5" hidden="1" customHeight="1" x14ac:dyDescent="0.2">
      <c r="A69" s="9" t="s">
        <v>4</v>
      </c>
      <c r="B69" s="28"/>
      <c r="C69" s="6"/>
      <c r="D69" s="35"/>
      <c r="E69" s="32">
        <v>3600</v>
      </c>
      <c r="F69" s="32"/>
      <c r="G69" s="39">
        <f t="shared" si="17"/>
        <v>0</v>
      </c>
      <c r="I69" s="17" t="str">
        <f t="shared" si="6"/>
        <v/>
      </c>
      <c r="J69" s="17" t="str">
        <f t="shared" si="7"/>
        <v/>
      </c>
      <c r="K69" s="17" t="str">
        <f t="shared" si="8"/>
        <v/>
      </c>
      <c r="L69" s="17" t="str">
        <f t="shared" si="9"/>
        <v/>
      </c>
      <c r="M69" s="17" t="str">
        <f t="shared" si="10"/>
        <v/>
      </c>
    </row>
    <row r="70" spans="1:13" ht="111" hidden="1" customHeight="1" x14ac:dyDescent="0.2">
      <c r="A70" s="9" t="s">
        <v>4</v>
      </c>
      <c r="B70" s="28"/>
      <c r="C70" s="6"/>
      <c r="D70" s="35"/>
      <c r="E70" s="32">
        <v>3500</v>
      </c>
      <c r="F70" s="32"/>
      <c r="G70" s="39">
        <f t="shared" si="17"/>
        <v>0</v>
      </c>
      <c r="I70" s="17" t="str">
        <f t="shared" ref="I70:I112" si="18">IF(F70&gt;0,A70,"")</f>
        <v/>
      </c>
      <c r="J70" s="17" t="str">
        <f t="shared" ref="J70:J92" si="19">IF(F70&gt;0,CONCATENATE(C70," ",D70),"")</f>
        <v/>
      </c>
      <c r="K70" s="17" t="str">
        <f t="shared" ref="K70:K92" si="20">IF(F70&gt;0,E70,"")</f>
        <v/>
      </c>
      <c r="L70" s="17" t="str">
        <f t="shared" ref="L70:L92" si="21">IF(F70&gt;0,F70,"")</f>
        <v/>
      </c>
      <c r="M70" s="17" t="str">
        <f t="shared" ref="M70:M92" si="22">IF(F70&gt;0,REPT(" O ",L70),"")</f>
        <v/>
      </c>
    </row>
    <row r="71" spans="1:13" ht="111" hidden="1" customHeight="1" x14ac:dyDescent="0.2">
      <c r="A71" s="9" t="s">
        <v>4</v>
      </c>
      <c r="B71" s="28"/>
      <c r="C71" s="6"/>
      <c r="D71" s="35"/>
      <c r="E71" s="32">
        <v>3500</v>
      </c>
      <c r="F71" s="32"/>
      <c r="G71" s="39">
        <f t="shared" si="17"/>
        <v>0</v>
      </c>
      <c r="I71" s="17" t="str">
        <f t="shared" si="18"/>
        <v/>
      </c>
      <c r="J71" s="17" t="str">
        <f t="shared" si="19"/>
        <v/>
      </c>
      <c r="K71" s="17" t="str">
        <f t="shared" si="20"/>
        <v/>
      </c>
      <c r="L71" s="17" t="str">
        <f t="shared" si="21"/>
        <v/>
      </c>
      <c r="M71" s="17" t="str">
        <f t="shared" si="22"/>
        <v/>
      </c>
    </row>
    <row r="72" spans="1:13" ht="111.75" hidden="1" customHeight="1" x14ac:dyDescent="0.2">
      <c r="A72" s="9" t="s">
        <v>4</v>
      </c>
      <c r="B72" s="28"/>
      <c r="C72" s="6"/>
      <c r="D72" s="35"/>
      <c r="E72" s="32">
        <v>3500</v>
      </c>
      <c r="F72" s="32"/>
      <c r="G72" s="39">
        <f t="shared" si="17"/>
        <v>0</v>
      </c>
      <c r="I72" s="17" t="str">
        <f t="shared" si="18"/>
        <v/>
      </c>
      <c r="J72" s="17" t="str">
        <f t="shared" si="19"/>
        <v/>
      </c>
      <c r="K72" s="17" t="str">
        <f t="shared" si="20"/>
        <v/>
      </c>
      <c r="L72" s="17" t="str">
        <f t="shared" si="21"/>
        <v/>
      </c>
      <c r="M72" s="17" t="str">
        <f t="shared" si="22"/>
        <v/>
      </c>
    </row>
    <row r="73" spans="1:13" ht="111.75" hidden="1" customHeight="1" x14ac:dyDescent="0.2">
      <c r="A73" s="9" t="s">
        <v>4</v>
      </c>
      <c r="B73" s="28"/>
      <c r="C73" s="6"/>
      <c r="D73" s="35"/>
      <c r="E73" s="32">
        <v>3700</v>
      </c>
      <c r="F73" s="32"/>
      <c r="G73" s="39">
        <f t="shared" si="17"/>
        <v>0</v>
      </c>
      <c r="I73" s="17" t="str">
        <f t="shared" si="18"/>
        <v/>
      </c>
      <c r="J73" s="17" t="str">
        <f t="shared" si="19"/>
        <v/>
      </c>
      <c r="K73" s="17" t="str">
        <f t="shared" si="20"/>
        <v/>
      </c>
      <c r="L73" s="17" t="str">
        <f t="shared" si="21"/>
        <v/>
      </c>
      <c r="M73" s="17" t="str">
        <f t="shared" si="22"/>
        <v/>
      </c>
    </row>
    <row r="74" spans="1:13" ht="111.75" hidden="1" customHeight="1" x14ac:dyDescent="0.2">
      <c r="A74" s="9" t="s">
        <v>4</v>
      </c>
      <c r="B74" s="28"/>
      <c r="C74" s="6"/>
      <c r="D74" s="35"/>
      <c r="E74" s="32">
        <v>3500</v>
      </c>
      <c r="F74" s="32"/>
      <c r="G74" s="39">
        <f t="shared" si="17"/>
        <v>0</v>
      </c>
      <c r="I74" s="17" t="str">
        <f t="shared" si="18"/>
        <v/>
      </c>
      <c r="J74" s="17" t="str">
        <f t="shared" si="19"/>
        <v/>
      </c>
      <c r="K74" s="17" t="str">
        <f t="shared" si="20"/>
        <v/>
      </c>
      <c r="L74" s="17" t="str">
        <f t="shared" si="21"/>
        <v/>
      </c>
      <c r="M74" s="17" t="str">
        <f t="shared" si="22"/>
        <v/>
      </c>
    </row>
    <row r="75" spans="1:13" ht="111.75" hidden="1" customHeight="1" x14ac:dyDescent="0.2">
      <c r="A75" s="9" t="s">
        <v>4</v>
      </c>
      <c r="B75" s="28"/>
      <c r="C75" s="6"/>
      <c r="D75" s="35"/>
      <c r="E75" s="32">
        <v>3500</v>
      </c>
      <c r="F75" s="32"/>
      <c r="G75" s="39">
        <f t="shared" si="17"/>
        <v>0</v>
      </c>
      <c r="I75" s="17" t="str">
        <f t="shared" si="18"/>
        <v/>
      </c>
      <c r="J75" s="17" t="str">
        <f t="shared" si="19"/>
        <v/>
      </c>
      <c r="K75" s="17" t="str">
        <f t="shared" si="20"/>
        <v/>
      </c>
      <c r="L75" s="17" t="str">
        <f t="shared" si="21"/>
        <v/>
      </c>
      <c r="M75" s="17" t="str">
        <f t="shared" si="22"/>
        <v/>
      </c>
    </row>
    <row r="76" spans="1:13" ht="132" hidden="1" customHeight="1" x14ac:dyDescent="0.2">
      <c r="A76" s="9" t="s">
        <v>4</v>
      </c>
      <c r="B76" s="28"/>
      <c r="C76" s="6"/>
      <c r="D76" s="35"/>
      <c r="E76" s="32">
        <v>3600</v>
      </c>
      <c r="F76" s="32"/>
      <c r="G76" s="39">
        <f t="shared" si="17"/>
        <v>0</v>
      </c>
      <c r="I76" s="17" t="str">
        <f t="shared" si="18"/>
        <v/>
      </c>
      <c r="J76" s="17" t="str">
        <f t="shared" si="19"/>
        <v/>
      </c>
      <c r="K76" s="17" t="str">
        <f t="shared" si="20"/>
        <v/>
      </c>
      <c r="L76" s="17" t="str">
        <f t="shared" si="21"/>
        <v/>
      </c>
      <c r="M76" s="17" t="str">
        <f t="shared" si="22"/>
        <v/>
      </c>
    </row>
    <row r="77" spans="1:13" ht="117" hidden="1" customHeight="1" x14ac:dyDescent="0.2">
      <c r="A77" s="9" t="s">
        <v>4</v>
      </c>
      <c r="B77" s="28"/>
      <c r="C77" s="6"/>
      <c r="D77" s="35"/>
      <c r="E77" s="25"/>
      <c r="F77" s="32"/>
      <c r="G77" s="39">
        <f t="shared" si="17"/>
        <v>0</v>
      </c>
      <c r="I77" s="17" t="str">
        <f t="shared" si="18"/>
        <v/>
      </c>
      <c r="J77" s="17" t="str">
        <f t="shared" si="19"/>
        <v/>
      </c>
      <c r="K77" s="17" t="str">
        <f t="shared" si="20"/>
        <v/>
      </c>
      <c r="L77" s="17" t="str">
        <f t="shared" si="21"/>
        <v/>
      </c>
      <c r="M77" s="17" t="str">
        <f t="shared" si="22"/>
        <v/>
      </c>
    </row>
    <row r="78" spans="1:13" ht="117" hidden="1" customHeight="1" x14ac:dyDescent="0.2">
      <c r="A78" s="9" t="s">
        <v>4</v>
      </c>
      <c r="B78" s="28"/>
      <c r="C78" s="6"/>
      <c r="D78" s="35"/>
      <c r="E78" s="25"/>
      <c r="F78" s="32"/>
      <c r="G78" s="39">
        <f t="shared" si="17"/>
        <v>0</v>
      </c>
      <c r="H78" s="15"/>
      <c r="I78" s="17" t="str">
        <f t="shared" si="18"/>
        <v/>
      </c>
      <c r="J78" s="17" t="str">
        <f t="shared" si="19"/>
        <v/>
      </c>
      <c r="K78" s="17" t="str">
        <f t="shared" si="20"/>
        <v/>
      </c>
      <c r="L78" s="17" t="str">
        <f t="shared" si="21"/>
        <v/>
      </c>
      <c r="M78" s="17" t="str">
        <f t="shared" si="22"/>
        <v/>
      </c>
    </row>
    <row r="79" spans="1:13" ht="117" hidden="1" customHeight="1" x14ac:dyDescent="0.2">
      <c r="A79" s="9" t="s">
        <v>4</v>
      </c>
      <c r="B79" s="28"/>
      <c r="C79" s="6"/>
      <c r="D79" s="35"/>
      <c r="E79" s="25"/>
      <c r="F79" s="32"/>
      <c r="G79" s="39">
        <f t="shared" si="17"/>
        <v>0</v>
      </c>
      <c r="H79" s="13"/>
      <c r="I79" s="17" t="str">
        <f t="shared" si="18"/>
        <v/>
      </c>
      <c r="J79" s="17" t="str">
        <f t="shared" si="19"/>
        <v/>
      </c>
      <c r="K79" s="17" t="str">
        <f t="shared" si="20"/>
        <v/>
      </c>
      <c r="L79" s="17" t="str">
        <f t="shared" si="21"/>
        <v/>
      </c>
      <c r="M79" s="17" t="str">
        <f t="shared" si="22"/>
        <v/>
      </c>
    </row>
    <row r="80" spans="1:13" ht="0.75" hidden="1" customHeight="1" x14ac:dyDescent="0.2">
      <c r="A80" s="9" t="s">
        <v>4</v>
      </c>
      <c r="B80" s="28"/>
      <c r="C80" s="6"/>
      <c r="D80" s="35"/>
      <c r="E80" s="25"/>
      <c r="F80" s="32"/>
      <c r="G80" s="39">
        <f t="shared" si="17"/>
        <v>0</v>
      </c>
      <c r="I80" s="17" t="str">
        <f t="shared" si="18"/>
        <v/>
      </c>
      <c r="J80" s="17" t="str">
        <f t="shared" si="19"/>
        <v/>
      </c>
      <c r="K80" s="17" t="str">
        <f t="shared" si="20"/>
        <v/>
      </c>
      <c r="L80" s="17" t="str">
        <f t="shared" si="21"/>
        <v/>
      </c>
      <c r="M80" s="17" t="str">
        <f t="shared" si="22"/>
        <v/>
      </c>
    </row>
    <row r="81" spans="1:13" ht="117" hidden="1" customHeight="1" x14ac:dyDescent="0.2">
      <c r="A81" s="9" t="s">
        <v>4</v>
      </c>
      <c r="B81" s="28"/>
      <c r="C81" s="6"/>
      <c r="D81" s="35"/>
      <c r="E81" s="25"/>
      <c r="F81" s="32"/>
      <c r="G81" s="39">
        <f t="shared" si="17"/>
        <v>0</v>
      </c>
      <c r="I81" s="17" t="str">
        <f t="shared" si="18"/>
        <v/>
      </c>
      <c r="J81" s="17" t="str">
        <f t="shared" si="19"/>
        <v/>
      </c>
      <c r="K81" s="17" t="str">
        <f t="shared" si="20"/>
        <v/>
      </c>
      <c r="L81" s="17" t="str">
        <f t="shared" si="21"/>
        <v/>
      </c>
      <c r="M81" s="17" t="str">
        <f t="shared" si="22"/>
        <v/>
      </c>
    </row>
    <row r="82" spans="1:13" ht="117.75" hidden="1" customHeight="1" x14ac:dyDescent="0.2">
      <c r="A82" s="9" t="s">
        <v>4</v>
      </c>
      <c r="B82" s="28"/>
      <c r="C82" s="6"/>
      <c r="D82" s="35"/>
      <c r="E82" s="25"/>
      <c r="F82" s="32"/>
      <c r="G82" s="39">
        <f t="shared" si="17"/>
        <v>0</v>
      </c>
      <c r="I82" s="17" t="str">
        <f t="shared" si="18"/>
        <v/>
      </c>
      <c r="J82" s="17" t="str">
        <f t="shared" si="19"/>
        <v/>
      </c>
      <c r="K82" s="17" t="str">
        <f t="shared" si="20"/>
        <v/>
      </c>
      <c r="L82" s="17" t="str">
        <f t="shared" si="21"/>
        <v/>
      </c>
      <c r="M82" s="17" t="str">
        <f t="shared" si="22"/>
        <v/>
      </c>
    </row>
    <row r="83" spans="1:13" ht="117" hidden="1" customHeight="1" x14ac:dyDescent="0.2">
      <c r="A83" s="9" t="s">
        <v>4</v>
      </c>
      <c r="B83" s="28"/>
      <c r="C83" s="6"/>
      <c r="D83" s="35"/>
      <c r="E83" s="25"/>
      <c r="F83" s="32"/>
      <c r="G83" s="39">
        <f t="shared" si="17"/>
        <v>0</v>
      </c>
      <c r="I83" s="17" t="str">
        <f t="shared" si="18"/>
        <v/>
      </c>
      <c r="J83" s="17" t="str">
        <f t="shared" si="19"/>
        <v/>
      </c>
      <c r="K83" s="17" t="str">
        <f t="shared" si="20"/>
        <v/>
      </c>
      <c r="L83" s="17" t="str">
        <f t="shared" si="21"/>
        <v/>
      </c>
      <c r="M83" s="17" t="str">
        <f t="shared" si="22"/>
        <v/>
      </c>
    </row>
    <row r="84" spans="1:13" ht="117.75" hidden="1" customHeight="1" x14ac:dyDescent="0.2">
      <c r="A84" s="9" t="s">
        <v>4</v>
      </c>
      <c r="B84" s="28"/>
      <c r="C84" s="6"/>
      <c r="D84" s="35"/>
      <c r="E84" s="25"/>
      <c r="F84" s="32"/>
      <c r="G84" s="39">
        <f t="shared" si="17"/>
        <v>0</v>
      </c>
      <c r="I84" s="17" t="str">
        <f t="shared" si="18"/>
        <v/>
      </c>
      <c r="J84" s="17" t="str">
        <f t="shared" si="19"/>
        <v/>
      </c>
      <c r="K84" s="17" t="str">
        <f t="shared" si="20"/>
        <v/>
      </c>
      <c r="L84" s="17" t="str">
        <f t="shared" si="21"/>
        <v/>
      </c>
      <c r="M84" s="17" t="str">
        <f t="shared" si="22"/>
        <v/>
      </c>
    </row>
    <row r="85" spans="1:13" ht="117" hidden="1" customHeight="1" x14ac:dyDescent="0.2">
      <c r="A85" s="9" t="s">
        <v>4</v>
      </c>
      <c r="B85" s="28"/>
      <c r="C85" s="6"/>
      <c r="D85" s="35"/>
      <c r="E85" s="25"/>
      <c r="F85" s="32"/>
      <c r="G85" s="39">
        <f t="shared" si="17"/>
        <v>0</v>
      </c>
      <c r="I85" s="17" t="str">
        <f t="shared" si="18"/>
        <v/>
      </c>
      <c r="J85" s="17" t="str">
        <f t="shared" si="19"/>
        <v/>
      </c>
      <c r="K85" s="17" t="str">
        <f t="shared" si="20"/>
        <v/>
      </c>
      <c r="L85" s="17" t="str">
        <f t="shared" si="21"/>
        <v/>
      </c>
      <c r="M85" s="17" t="str">
        <f t="shared" si="22"/>
        <v/>
      </c>
    </row>
    <row r="86" spans="1:13" ht="116.25" hidden="1" customHeight="1" x14ac:dyDescent="0.2">
      <c r="A86" s="9" t="s">
        <v>4</v>
      </c>
      <c r="B86" s="28"/>
      <c r="C86" s="6"/>
      <c r="D86" s="35"/>
      <c r="E86" s="25"/>
      <c r="F86" s="32"/>
      <c r="G86" s="39">
        <f t="shared" si="17"/>
        <v>0</v>
      </c>
      <c r="I86" s="17" t="str">
        <f t="shared" si="18"/>
        <v/>
      </c>
      <c r="J86" s="17" t="str">
        <f t="shared" si="19"/>
        <v/>
      </c>
      <c r="K86" s="17" t="str">
        <f t="shared" si="20"/>
        <v/>
      </c>
      <c r="L86" s="17" t="str">
        <f t="shared" si="21"/>
        <v/>
      </c>
      <c r="M86" s="17" t="str">
        <f t="shared" si="22"/>
        <v/>
      </c>
    </row>
    <row r="87" spans="1:13" ht="115.5" hidden="1" customHeight="1" x14ac:dyDescent="0.2">
      <c r="A87" s="9" t="s">
        <v>4</v>
      </c>
      <c r="B87" s="28"/>
      <c r="C87" s="6"/>
      <c r="D87" s="35"/>
      <c r="E87" s="25"/>
      <c r="F87" s="32"/>
      <c r="G87" s="39">
        <f t="shared" si="17"/>
        <v>0</v>
      </c>
      <c r="I87" s="17" t="str">
        <f t="shared" si="18"/>
        <v/>
      </c>
      <c r="J87" s="17" t="str">
        <f t="shared" si="19"/>
        <v/>
      </c>
      <c r="K87" s="17" t="str">
        <f t="shared" si="20"/>
        <v/>
      </c>
      <c r="L87" s="17" t="str">
        <f t="shared" si="21"/>
        <v/>
      </c>
      <c r="M87" s="17" t="str">
        <f t="shared" si="22"/>
        <v/>
      </c>
    </row>
    <row r="88" spans="1:13" ht="123.75" hidden="1" customHeight="1" x14ac:dyDescent="0.2">
      <c r="A88" s="9" t="s">
        <v>4</v>
      </c>
      <c r="B88" s="28"/>
      <c r="C88" s="6"/>
      <c r="D88" s="35"/>
      <c r="E88" s="25"/>
      <c r="F88" s="32"/>
      <c r="G88" s="39">
        <f t="shared" si="17"/>
        <v>0</v>
      </c>
      <c r="I88" s="17" t="str">
        <f t="shared" si="18"/>
        <v/>
      </c>
      <c r="J88" s="17" t="str">
        <f t="shared" si="19"/>
        <v/>
      </c>
      <c r="K88" s="17" t="str">
        <f t="shared" si="20"/>
        <v/>
      </c>
      <c r="L88" s="17" t="str">
        <f t="shared" si="21"/>
        <v/>
      </c>
      <c r="M88" s="17" t="str">
        <f t="shared" si="22"/>
        <v/>
      </c>
    </row>
    <row r="89" spans="1:13" ht="121.5" hidden="1" customHeight="1" x14ac:dyDescent="0.2">
      <c r="A89" s="9" t="s">
        <v>4</v>
      </c>
      <c r="B89" s="28"/>
      <c r="C89" s="6"/>
      <c r="D89" s="35"/>
      <c r="E89" s="25"/>
      <c r="F89" s="32"/>
      <c r="G89" s="39">
        <f t="shared" si="17"/>
        <v>0</v>
      </c>
      <c r="I89" s="17" t="str">
        <f t="shared" si="18"/>
        <v/>
      </c>
      <c r="J89" s="17" t="str">
        <f t="shared" si="19"/>
        <v/>
      </c>
      <c r="K89" s="17" t="str">
        <f t="shared" si="20"/>
        <v/>
      </c>
      <c r="L89" s="17" t="str">
        <f t="shared" si="21"/>
        <v/>
      </c>
      <c r="M89" s="17" t="str">
        <f t="shared" si="22"/>
        <v/>
      </c>
    </row>
    <row r="90" spans="1:13" ht="119.25" hidden="1" customHeight="1" x14ac:dyDescent="0.2">
      <c r="A90" s="9" t="s">
        <v>4</v>
      </c>
      <c r="B90" s="28"/>
      <c r="C90" s="6"/>
      <c r="D90" s="35"/>
      <c r="E90" s="25"/>
      <c r="F90" s="32"/>
      <c r="G90" s="39">
        <f t="shared" si="17"/>
        <v>0</v>
      </c>
      <c r="I90" s="17" t="str">
        <f t="shared" si="18"/>
        <v/>
      </c>
      <c r="J90" s="17" t="str">
        <f t="shared" si="19"/>
        <v/>
      </c>
      <c r="K90" s="17" t="str">
        <f t="shared" si="20"/>
        <v/>
      </c>
      <c r="L90" s="17" t="str">
        <f t="shared" si="21"/>
        <v/>
      </c>
      <c r="M90" s="17" t="str">
        <f t="shared" si="22"/>
        <v/>
      </c>
    </row>
    <row r="91" spans="1:13" ht="125.25" hidden="1" customHeight="1" x14ac:dyDescent="0.2">
      <c r="A91" s="9" t="s">
        <v>4</v>
      </c>
      <c r="B91" s="28"/>
      <c r="C91" s="6"/>
      <c r="D91" s="35"/>
      <c r="E91" s="25"/>
      <c r="F91" s="32"/>
      <c r="G91" s="39">
        <f t="shared" si="17"/>
        <v>0</v>
      </c>
      <c r="I91" s="17" t="str">
        <f t="shared" si="18"/>
        <v/>
      </c>
      <c r="J91" s="17" t="str">
        <f t="shared" si="19"/>
        <v/>
      </c>
      <c r="K91" s="17" t="str">
        <f t="shared" si="20"/>
        <v/>
      </c>
      <c r="L91" s="17" t="str">
        <f t="shared" si="21"/>
        <v/>
      </c>
      <c r="M91" s="17" t="str">
        <f t="shared" si="22"/>
        <v/>
      </c>
    </row>
    <row r="92" spans="1:13" s="16" customFormat="1" ht="114.75" hidden="1" customHeight="1" x14ac:dyDescent="0.2">
      <c r="A92" s="9" t="s">
        <v>4</v>
      </c>
      <c r="B92" s="28"/>
      <c r="C92" s="22"/>
      <c r="D92" s="35"/>
      <c r="E92" s="25"/>
      <c r="F92" s="32"/>
      <c r="G92" s="39">
        <f t="shared" si="17"/>
        <v>0</v>
      </c>
      <c r="I92" s="21" t="str">
        <f t="shared" si="18"/>
        <v/>
      </c>
      <c r="J92" s="21" t="str">
        <f t="shared" si="19"/>
        <v/>
      </c>
      <c r="K92" s="21" t="str">
        <f t="shared" si="20"/>
        <v/>
      </c>
      <c r="L92" s="21" t="str">
        <f t="shared" si="21"/>
        <v/>
      </c>
      <c r="M92" s="21" t="str">
        <f t="shared" si="22"/>
        <v/>
      </c>
    </row>
    <row r="93" spans="1:13" ht="116.25" hidden="1" customHeight="1" x14ac:dyDescent="0.2">
      <c r="A93" s="9" t="s">
        <v>4</v>
      </c>
      <c r="B93" s="28"/>
      <c r="C93" s="6"/>
      <c r="D93" s="35"/>
      <c r="E93" s="40"/>
      <c r="F93" s="32"/>
      <c r="G93" s="39">
        <f t="shared" ref="G93:G104" si="23">E93*F93</f>
        <v>0</v>
      </c>
      <c r="I93" s="17" t="str">
        <f t="shared" ref="I93:I102" si="24">IF(F113&gt;0,A113,"")</f>
        <v/>
      </c>
    </row>
    <row r="94" spans="1:13" ht="117" hidden="1" customHeight="1" x14ac:dyDescent="0.2">
      <c r="A94" s="9" t="s">
        <v>4</v>
      </c>
      <c r="B94" s="28"/>
      <c r="C94" s="6"/>
      <c r="D94" s="35"/>
      <c r="E94" s="40"/>
      <c r="F94" s="32"/>
      <c r="G94" s="39">
        <f t="shared" si="23"/>
        <v>0</v>
      </c>
      <c r="I94" s="17">
        <f t="shared" si="24"/>
        <v>0</v>
      </c>
    </row>
    <row r="95" spans="1:13" ht="109.5" hidden="1" customHeight="1" x14ac:dyDescent="0.2">
      <c r="A95" s="9" t="s">
        <v>4</v>
      </c>
      <c r="B95" s="28"/>
      <c r="C95" s="6"/>
      <c r="D95" s="35"/>
      <c r="E95" s="40"/>
      <c r="F95" s="32"/>
      <c r="G95" s="39">
        <f t="shared" si="23"/>
        <v>0</v>
      </c>
      <c r="I95" s="17" t="str">
        <f t="shared" si="24"/>
        <v/>
      </c>
    </row>
    <row r="96" spans="1:13" ht="114" hidden="1" customHeight="1" x14ac:dyDescent="0.2">
      <c r="A96" s="9" t="s">
        <v>4</v>
      </c>
      <c r="B96" s="28"/>
      <c r="C96" s="6"/>
      <c r="D96" s="35"/>
      <c r="E96" s="40"/>
      <c r="F96" s="32"/>
      <c r="G96" s="39">
        <f t="shared" si="23"/>
        <v>0</v>
      </c>
      <c r="I96" s="17" t="str">
        <f t="shared" si="24"/>
        <v/>
      </c>
    </row>
    <row r="97" spans="1:13" s="16" customFormat="1" ht="108.75" hidden="1" customHeight="1" x14ac:dyDescent="0.2">
      <c r="A97" s="9" t="s">
        <v>4</v>
      </c>
      <c r="B97" s="28"/>
      <c r="C97" s="6"/>
      <c r="D97" s="35"/>
      <c r="E97" s="40"/>
      <c r="F97" s="32"/>
      <c r="G97" s="39">
        <f t="shared" si="23"/>
        <v>0</v>
      </c>
      <c r="I97" s="21" t="str">
        <f t="shared" si="24"/>
        <v/>
      </c>
      <c r="J97" s="53">
        <f t="shared" ref="J97:J102" si="25">D117</f>
        <v>0</v>
      </c>
      <c r="K97" s="53"/>
      <c r="L97" s="53"/>
      <c r="M97" s="53"/>
    </row>
    <row r="98" spans="1:13" s="16" customFormat="1" ht="1.5" customHeight="1" x14ac:dyDescent="0.2">
      <c r="A98" s="9" t="s">
        <v>4</v>
      </c>
      <c r="B98" s="28"/>
      <c r="C98" s="22"/>
      <c r="D98" s="35"/>
      <c r="E98" s="40"/>
      <c r="F98" s="32"/>
      <c r="G98" s="39">
        <f t="shared" si="23"/>
        <v>0</v>
      </c>
      <c r="I98" s="21" t="str">
        <f t="shared" si="24"/>
        <v/>
      </c>
      <c r="J98" s="53">
        <f t="shared" si="25"/>
        <v>0</v>
      </c>
      <c r="K98" s="53"/>
      <c r="L98" s="53"/>
      <c r="M98" s="53"/>
    </row>
    <row r="99" spans="1:13" s="16" customFormat="1" ht="113.25" hidden="1" customHeight="1" x14ac:dyDescent="0.2">
      <c r="A99" s="9" t="s">
        <v>4</v>
      </c>
      <c r="B99" s="28"/>
      <c r="C99" s="6"/>
      <c r="D99" s="35"/>
      <c r="E99" s="40"/>
      <c r="F99" s="32"/>
      <c r="G99" s="39">
        <f t="shared" si="23"/>
        <v>0</v>
      </c>
      <c r="I99" s="21" t="str">
        <f t="shared" si="24"/>
        <v/>
      </c>
      <c r="J99" s="53">
        <f t="shared" si="25"/>
        <v>0</v>
      </c>
      <c r="K99" s="53"/>
      <c r="L99" s="53"/>
      <c r="M99" s="53"/>
    </row>
    <row r="100" spans="1:13" s="16" customFormat="1" ht="105.75" hidden="1" customHeight="1" x14ac:dyDescent="0.2">
      <c r="A100" s="9" t="s">
        <v>4</v>
      </c>
      <c r="B100" s="28"/>
      <c r="C100" s="6"/>
      <c r="D100" s="35"/>
      <c r="E100" s="40"/>
      <c r="F100" s="32"/>
      <c r="G100" s="39">
        <f t="shared" si="23"/>
        <v>0</v>
      </c>
      <c r="I100" s="21" t="str">
        <f t="shared" si="24"/>
        <v/>
      </c>
      <c r="J100" s="53">
        <f t="shared" si="25"/>
        <v>0</v>
      </c>
      <c r="K100" s="53"/>
      <c r="L100" s="53"/>
      <c r="M100" s="53"/>
    </row>
    <row r="101" spans="1:13" s="16" customFormat="1" ht="118.5" hidden="1" customHeight="1" x14ac:dyDescent="0.2">
      <c r="A101" s="9" t="s">
        <v>4</v>
      </c>
      <c r="B101" s="28"/>
      <c r="C101" s="6"/>
      <c r="D101" s="35"/>
      <c r="E101" s="40"/>
      <c r="F101" s="32"/>
      <c r="G101" s="39">
        <f t="shared" si="23"/>
        <v>0</v>
      </c>
      <c r="I101" s="21" t="str">
        <f t="shared" si="24"/>
        <v/>
      </c>
      <c r="J101" s="53">
        <f t="shared" si="25"/>
        <v>0</v>
      </c>
      <c r="K101" s="53"/>
      <c r="L101" s="53"/>
      <c r="M101" s="53"/>
    </row>
    <row r="102" spans="1:13" s="16" customFormat="1" ht="120" hidden="1" customHeight="1" x14ac:dyDescent="0.2">
      <c r="A102" s="9" t="s">
        <v>4</v>
      </c>
      <c r="B102" s="28"/>
      <c r="C102" s="6"/>
      <c r="D102" s="35"/>
      <c r="E102" s="40"/>
      <c r="F102" s="32"/>
      <c r="G102" s="39">
        <f t="shared" si="23"/>
        <v>0</v>
      </c>
      <c r="I102" s="21" t="str">
        <f t="shared" si="24"/>
        <v/>
      </c>
      <c r="J102" s="53">
        <f t="shared" si="25"/>
        <v>0</v>
      </c>
      <c r="K102" s="53"/>
      <c r="L102" s="53"/>
      <c r="M102" s="53"/>
    </row>
    <row r="103" spans="1:13" ht="108.75" hidden="1" customHeight="1" x14ac:dyDescent="0.2">
      <c r="A103" s="9" t="s">
        <v>4</v>
      </c>
      <c r="B103" s="28"/>
      <c r="C103" s="6"/>
      <c r="D103" s="35"/>
      <c r="E103" s="40"/>
      <c r="F103" s="32"/>
      <c r="G103" s="39">
        <f t="shared" si="23"/>
        <v>0</v>
      </c>
      <c r="I103" s="17" t="str">
        <f t="shared" si="18"/>
        <v/>
      </c>
    </row>
    <row r="104" spans="1:13" ht="126" hidden="1" customHeight="1" x14ac:dyDescent="0.2">
      <c r="A104" s="9" t="s">
        <v>4</v>
      </c>
      <c r="B104" s="28"/>
      <c r="C104" s="22"/>
      <c r="D104" s="35"/>
      <c r="E104" s="40"/>
      <c r="F104" s="32"/>
      <c r="G104" s="39">
        <f t="shared" si="23"/>
        <v>0</v>
      </c>
      <c r="I104" s="17" t="str">
        <f t="shared" si="18"/>
        <v/>
      </c>
    </row>
    <row r="105" spans="1:13" ht="117" hidden="1" customHeight="1" x14ac:dyDescent="0.2">
      <c r="A105" s="9" t="s">
        <v>4</v>
      </c>
      <c r="B105" s="28"/>
      <c r="C105" s="6"/>
      <c r="D105" s="35"/>
      <c r="E105" s="40"/>
      <c r="F105" s="32"/>
      <c r="G105" s="39">
        <f t="shared" ref="G105:G110" si="26">E105*F105</f>
        <v>0</v>
      </c>
      <c r="I105" s="17" t="str">
        <f t="shared" si="18"/>
        <v/>
      </c>
    </row>
    <row r="106" spans="1:13" ht="111" hidden="1" customHeight="1" x14ac:dyDescent="0.2">
      <c r="A106" s="9" t="s">
        <v>4</v>
      </c>
      <c r="B106" s="28"/>
      <c r="C106" s="6"/>
      <c r="D106" s="35"/>
      <c r="E106" s="40"/>
      <c r="F106" s="32"/>
      <c r="G106" s="39">
        <f t="shared" si="26"/>
        <v>0</v>
      </c>
      <c r="I106" s="17" t="str">
        <f t="shared" si="18"/>
        <v/>
      </c>
    </row>
    <row r="107" spans="1:13" ht="111" hidden="1" customHeight="1" x14ac:dyDescent="0.2">
      <c r="A107" s="9" t="s">
        <v>4</v>
      </c>
      <c r="B107" s="28"/>
      <c r="C107" s="22"/>
      <c r="D107" s="35"/>
      <c r="E107" s="40"/>
      <c r="F107" s="32"/>
      <c r="G107" s="39">
        <f t="shared" si="26"/>
        <v>0</v>
      </c>
      <c r="I107" s="17" t="str">
        <f t="shared" si="18"/>
        <v/>
      </c>
    </row>
    <row r="108" spans="1:13" ht="109.5" hidden="1" customHeight="1" x14ac:dyDescent="0.2">
      <c r="A108" s="9" t="s">
        <v>4</v>
      </c>
      <c r="B108" s="28"/>
      <c r="C108" s="6"/>
      <c r="D108" s="35"/>
      <c r="E108" s="40"/>
      <c r="F108" s="32"/>
      <c r="G108" s="39">
        <f t="shared" si="26"/>
        <v>0</v>
      </c>
      <c r="I108" s="17" t="str">
        <f t="shared" si="18"/>
        <v/>
      </c>
    </row>
    <row r="109" spans="1:13" ht="117" hidden="1" customHeight="1" x14ac:dyDescent="0.2">
      <c r="A109" s="9" t="s">
        <v>4</v>
      </c>
      <c r="B109" s="28"/>
      <c r="C109" s="6"/>
      <c r="D109" s="35"/>
      <c r="E109" s="40"/>
      <c r="F109" s="32"/>
      <c r="G109" s="39">
        <f t="shared" si="26"/>
        <v>0</v>
      </c>
      <c r="I109" s="17" t="str">
        <f t="shared" si="18"/>
        <v/>
      </c>
    </row>
    <row r="110" spans="1:13" ht="115.5" hidden="1" customHeight="1" x14ac:dyDescent="0.2">
      <c r="A110" s="9" t="s">
        <v>4</v>
      </c>
      <c r="B110" s="28"/>
      <c r="C110" s="22"/>
      <c r="D110" s="35"/>
      <c r="E110" s="40"/>
      <c r="F110" s="32"/>
      <c r="G110" s="39">
        <f t="shared" si="26"/>
        <v>0</v>
      </c>
      <c r="I110" s="17" t="str">
        <f t="shared" si="18"/>
        <v/>
      </c>
    </row>
    <row r="111" spans="1:13" ht="106.5" hidden="1" customHeight="1" x14ac:dyDescent="0.2">
      <c r="A111" s="9" t="s">
        <v>4</v>
      </c>
      <c r="B111" s="28"/>
      <c r="C111" s="6"/>
      <c r="D111" s="35"/>
      <c r="E111" s="40"/>
      <c r="F111" s="32"/>
      <c r="G111" s="39">
        <f t="shared" ref="G111:G112" si="27">E111*F111</f>
        <v>0</v>
      </c>
      <c r="I111" s="17" t="str">
        <f t="shared" si="18"/>
        <v/>
      </c>
    </row>
    <row r="112" spans="1:13" ht="105.75" hidden="1" customHeight="1" x14ac:dyDescent="0.2">
      <c r="A112" s="9" t="s">
        <v>4</v>
      </c>
      <c r="B112" s="28"/>
      <c r="C112" s="6"/>
      <c r="D112" s="35"/>
      <c r="E112" s="40"/>
      <c r="F112" s="32"/>
      <c r="G112" s="39">
        <f t="shared" si="27"/>
        <v>0</v>
      </c>
      <c r="I112" s="17" t="str">
        <f t="shared" si="18"/>
        <v/>
      </c>
    </row>
    <row r="113" spans="1:7" ht="35" customHeight="1" x14ac:dyDescent="0.2">
      <c r="B113" s="52" t="s">
        <v>6</v>
      </c>
      <c r="C113" s="52"/>
      <c r="D113" s="52"/>
      <c r="E113" s="52"/>
      <c r="F113" s="52"/>
      <c r="G113" s="33">
        <f>SUM(G6:G65)</f>
        <v>0</v>
      </c>
    </row>
    <row r="114" spans="1:7" ht="35" customHeight="1" x14ac:dyDescent="0.2">
      <c r="B114" s="52" t="s">
        <v>85</v>
      </c>
      <c r="C114" s="52"/>
      <c r="D114" s="52"/>
      <c r="E114" s="52"/>
      <c r="F114" s="37">
        <v>10</v>
      </c>
      <c r="G114" s="33">
        <f>G113*F114*0.01</f>
        <v>0</v>
      </c>
    </row>
    <row r="115" spans="1:7" ht="35" customHeight="1" x14ac:dyDescent="0.2">
      <c r="B115" s="52" t="s">
        <v>7</v>
      </c>
      <c r="C115" s="52"/>
      <c r="D115" s="52"/>
      <c r="E115" s="52"/>
      <c r="F115" s="52"/>
      <c r="G115" s="34">
        <f>G113-G114</f>
        <v>0</v>
      </c>
    </row>
    <row r="116" spans="1:7" ht="35" customHeight="1" x14ac:dyDescent="0.2">
      <c r="B116" s="55" t="s">
        <v>17</v>
      </c>
      <c r="C116" s="55"/>
      <c r="D116" s="55"/>
      <c r="E116" s="55"/>
      <c r="F116" s="55"/>
      <c r="G116" s="55"/>
    </row>
    <row r="117" spans="1:7" ht="35" customHeight="1" x14ac:dyDescent="0.2">
      <c r="A117" s="20"/>
      <c r="B117" s="54" t="s">
        <v>11</v>
      </c>
      <c r="C117" s="54"/>
      <c r="D117" s="48"/>
      <c r="E117" s="48"/>
      <c r="F117" s="48"/>
      <c r="G117" s="48"/>
    </row>
    <row r="118" spans="1:7" ht="35" customHeight="1" x14ac:dyDescent="0.2">
      <c r="A118" s="20"/>
      <c r="B118" s="54" t="s">
        <v>10</v>
      </c>
      <c r="C118" s="54"/>
      <c r="D118" s="48"/>
      <c r="E118" s="48"/>
      <c r="F118" s="48"/>
      <c r="G118" s="48"/>
    </row>
    <row r="119" spans="1:7" ht="35" customHeight="1" x14ac:dyDescent="0.2">
      <c r="A119" s="20"/>
      <c r="B119" s="54" t="s">
        <v>12</v>
      </c>
      <c r="C119" s="54"/>
      <c r="D119" s="57"/>
      <c r="E119" s="48"/>
      <c r="F119" s="48"/>
      <c r="G119" s="48"/>
    </row>
    <row r="120" spans="1:7" ht="44.25" customHeight="1" x14ac:dyDescent="0.2">
      <c r="A120" s="20"/>
      <c r="B120" s="47" t="s">
        <v>84</v>
      </c>
      <c r="C120" s="47"/>
      <c r="D120" s="48"/>
      <c r="E120" s="48"/>
      <c r="F120" s="48"/>
      <c r="G120" s="48"/>
    </row>
    <row r="121" spans="1:7" ht="35" customHeight="1" x14ac:dyDescent="0.2">
      <c r="A121" s="20"/>
      <c r="B121" s="54" t="s">
        <v>13</v>
      </c>
      <c r="C121" s="54"/>
      <c r="D121" s="48"/>
      <c r="E121" s="48"/>
      <c r="F121" s="48"/>
      <c r="G121" s="48"/>
    </row>
    <row r="122" spans="1:7" ht="71.25" customHeight="1" x14ac:dyDescent="0.2">
      <c r="A122" s="20"/>
      <c r="B122" s="47" t="s">
        <v>14</v>
      </c>
      <c r="C122" s="47"/>
      <c r="D122" s="48"/>
      <c r="E122" s="48"/>
      <c r="F122" s="48"/>
      <c r="G122" s="48"/>
    </row>
    <row r="123" spans="1:7" ht="35" customHeight="1" x14ac:dyDescent="0.2">
      <c r="F123" s="16"/>
    </row>
    <row r="124" spans="1:7" ht="35" customHeight="1" x14ac:dyDescent="0.2">
      <c r="F124" s="16"/>
    </row>
    <row r="125" spans="1:7" ht="35" customHeight="1" x14ac:dyDescent="0.2">
      <c r="F125" s="16"/>
    </row>
    <row r="126" spans="1:7" ht="35" customHeight="1" x14ac:dyDescent="0.2">
      <c r="F126" s="16"/>
    </row>
    <row r="127" spans="1:7" ht="35" customHeight="1" x14ac:dyDescent="0.2">
      <c r="F127" s="16"/>
    </row>
    <row r="128" spans="1:7" ht="35" customHeight="1" x14ac:dyDescent="0.2">
      <c r="F128" s="16"/>
    </row>
    <row r="129" spans="6:6" ht="35" customHeight="1" x14ac:dyDescent="0.2">
      <c r="F129" s="16"/>
    </row>
    <row r="130" spans="6:6" ht="35" customHeight="1" x14ac:dyDescent="0.2">
      <c r="F130" s="16"/>
    </row>
    <row r="131" spans="6:6" ht="35" customHeight="1" x14ac:dyDescent="0.2">
      <c r="F131" s="16"/>
    </row>
    <row r="132" spans="6:6" ht="35" customHeight="1" x14ac:dyDescent="0.2">
      <c r="F132" s="16"/>
    </row>
    <row r="133" spans="6:6" ht="35" customHeight="1" x14ac:dyDescent="0.2">
      <c r="F133" s="16"/>
    </row>
    <row r="134" spans="6:6" ht="35" customHeight="1" x14ac:dyDescent="0.2">
      <c r="F134" s="16"/>
    </row>
    <row r="135" spans="6:6" ht="35" customHeight="1" x14ac:dyDescent="0.2">
      <c r="F135" s="16"/>
    </row>
    <row r="136" spans="6:6" ht="35" customHeight="1" x14ac:dyDescent="0.2">
      <c r="F136" s="16"/>
    </row>
    <row r="137" spans="6:6" ht="35" customHeight="1" x14ac:dyDescent="0.2">
      <c r="F137" s="16"/>
    </row>
    <row r="138" spans="6:6" ht="35" customHeight="1" x14ac:dyDescent="0.2">
      <c r="F138" s="16"/>
    </row>
    <row r="139" spans="6:6" ht="35" customHeight="1" x14ac:dyDescent="0.2">
      <c r="F139" s="16"/>
    </row>
    <row r="140" spans="6:6" ht="35" customHeight="1" x14ac:dyDescent="0.2">
      <c r="F140" s="16"/>
    </row>
    <row r="141" spans="6:6" ht="35" customHeight="1" x14ac:dyDescent="0.2">
      <c r="F141" s="16"/>
    </row>
    <row r="142" spans="6:6" ht="35" customHeight="1" x14ac:dyDescent="0.2">
      <c r="F142" s="16"/>
    </row>
    <row r="143" spans="6:6" ht="35" customHeight="1" x14ac:dyDescent="0.2">
      <c r="F143" s="16"/>
    </row>
    <row r="144" spans="6:6" ht="35" customHeight="1" x14ac:dyDescent="0.2">
      <c r="F144" s="16"/>
    </row>
    <row r="145" spans="6:6" ht="35" customHeight="1" x14ac:dyDescent="0.2">
      <c r="F145" s="16"/>
    </row>
    <row r="146" spans="6:6" ht="35" customHeight="1" x14ac:dyDescent="0.2">
      <c r="F146" s="16"/>
    </row>
    <row r="147" spans="6:6" ht="35" customHeight="1" x14ac:dyDescent="0.2">
      <c r="F147" s="16"/>
    </row>
    <row r="148" spans="6:6" ht="35" customHeight="1" x14ac:dyDescent="0.2">
      <c r="F148" s="16"/>
    </row>
    <row r="149" spans="6:6" ht="35" customHeight="1" x14ac:dyDescent="0.2">
      <c r="F149" s="16"/>
    </row>
    <row r="150" spans="6:6" ht="35" customHeight="1" x14ac:dyDescent="0.2">
      <c r="F150" s="16"/>
    </row>
    <row r="151" spans="6:6" ht="35" customHeight="1" x14ac:dyDescent="0.2">
      <c r="F151" s="16"/>
    </row>
    <row r="152" spans="6:6" ht="35" customHeight="1" x14ac:dyDescent="0.2">
      <c r="F152" s="16"/>
    </row>
    <row r="153" spans="6:6" ht="35" customHeight="1" x14ac:dyDescent="0.2">
      <c r="F153" s="16"/>
    </row>
    <row r="154" spans="6:6" ht="35" customHeight="1" x14ac:dyDescent="0.2">
      <c r="F154" s="16"/>
    </row>
    <row r="155" spans="6:6" ht="35" customHeight="1" x14ac:dyDescent="0.2">
      <c r="F155" s="16"/>
    </row>
    <row r="156" spans="6:6" ht="35" customHeight="1" x14ac:dyDescent="0.2">
      <c r="F156" s="16"/>
    </row>
    <row r="157" spans="6:6" ht="35" customHeight="1" x14ac:dyDescent="0.2">
      <c r="F157" s="16"/>
    </row>
    <row r="158" spans="6:6" ht="35" customHeight="1" x14ac:dyDescent="0.2">
      <c r="F158" s="16"/>
    </row>
    <row r="159" spans="6:6" ht="35" customHeight="1" x14ac:dyDescent="0.2">
      <c r="F159" s="16"/>
    </row>
    <row r="160" spans="6:6" ht="35" customHeight="1" x14ac:dyDescent="0.2">
      <c r="F160" s="16"/>
    </row>
    <row r="161" spans="6:6" ht="35" customHeight="1" x14ac:dyDescent="0.2">
      <c r="F161" s="16"/>
    </row>
    <row r="162" spans="6:6" ht="35" customHeight="1" x14ac:dyDescent="0.2">
      <c r="F162" s="16"/>
    </row>
    <row r="163" spans="6:6" ht="35" customHeight="1" x14ac:dyDescent="0.2">
      <c r="F163" s="16"/>
    </row>
    <row r="164" spans="6:6" ht="35" customHeight="1" x14ac:dyDescent="0.2">
      <c r="F164" s="16"/>
    </row>
    <row r="165" spans="6:6" ht="35" customHeight="1" x14ac:dyDescent="0.2">
      <c r="F165" s="16"/>
    </row>
    <row r="166" spans="6:6" ht="35" customHeight="1" x14ac:dyDescent="0.2">
      <c r="F166" s="16"/>
    </row>
    <row r="167" spans="6:6" ht="35" customHeight="1" x14ac:dyDescent="0.2">
      <c r="F167" s="16"/>
    </row>
    <row r="168" spans="6:6" ht="35" customHeight="1" x14ac:dyDescent="0.2">
      <c r="F168" s="16"/>
    </row>
    <row r="169" spans="6:6" ht="35" customHeight="1" x14ac:dyDescent="0.2">
      <c r="F169" s="16"/>
    </row>
    <row r="170" spans="6:6" ht="35" customHeight="1" x14ac:dyDescent="0.2">
      <c r="F170" s="16"/>
    </row>
    <row r="171" spans="6:6" ht="35" customHeight="1" x14ac:dyDescent="0.2">
      <c r="F171" s="16"/>
    </row>
    <row r="172" spans="6:6" ht="35" customHeight="1" x14ac:dyDescent="0.2">
      <c r="F172" s="16"/>
    </row>
    <row r="173" spans="6:6" ht="35" customHeight="1" x14ac:dyDescent="0.2">
      <c r="F173" s="16"/>
    </row>
    <row r="174" spans="6:6" ht="35" customHeight="1" x14ac:dyDescent="0.2">
      <c r="F174" s="16"/>
    </row>
    <row r="175" spans="6:6" ht="35" customHeight="1" x14ac:dyDescent="0.2">
      <c r="F175" s="16"/>
    </row>
    <row r="176" spans="6:6" ht="35" customHeight="1" x14ac:dyDescent="0.2">
      <c r="F176" s="16"/>
    </row>
    <row r="177" spans="6:6" ht="35" customHeight="1" x14ac:dyDescent="0.2">
      <c r="F177" s="16"/>
    </row>
    <row r="178" spans="6:6" ht="35" customHeight="1" x14ac:dyDescent="0.2">
      <c r="F178" s="16"/>
    </row>
    <row r="179" spans="6:6" ht="35" customHeight="1" x14ac:dyDescent="0.2">
      <c r="F179" s="16"/>
    </row>
    <row r="180" spans="6:6" ht="35" customHeight="1" x14ac:dyDescent="0.2">
      <c r="F180" s="16"/>
    </row>
    <row r="181" spans="6:6" ht="35" customHeight="1" x14ac:dyDescent="0.2">
      <c r="F181" s="16"/>
    </row>
    <row r="182" spans="6:6" ht="35" customHeight="1" x14ac:dyDescent="0.2">
      <c r="F182" s="16"/>
    </row>
    <row r="183" spans="6:6" ht="35" customHeight="1" x14ac:dyDescent="0.2">
      <c r="F183" s="16"/>
    </row>
    <row r="184" spans="6:6" ht="35" customHeight="1" x14ac:dyDescent="0.2">
      <c r="F184" s="16"/>
    </row>
    <row r="185" spans="6:6" ht="35" customHeight="1" x14ac:dyDescent="0.2">
      <c r="F185" s="16"/>
    </row>
    <row r="186" spans="6:6" ht="35" customHeight="1" x14ac:dyDescent="0.2">
      <c r="F186" s="16"/>
    </row>
    <row r="187" spans="6:6" ht="35" customHeight="1" x14ac:dyDescent="0.2">
      <c r="F187" s="16"/>
    </row>
    <row r="188" spans="6:6" ht="35" customHeight="1" x14ac:dyDescent="0.2">
      <c r="F188" s="16"/>
    </row>
    <row r="189" spans="6:6" ht="35" customHeight="1" x14ac:dyDescent="0.2">
      <c r="F189" s="16"/>
    </row>
    <row r="190" spans="6:6" ht="35" customHeight="1" x14ac:dyDescent="0.2">
      <c r="F190" s="16"/>
    </row>
    <row r="191" spans="6:6" ht="35" customHeight="1" x14ac:dyDescent="0.2">
      <c r="F191" s="16"/>
    </row>
    <row r="192" spans="6:6" ht="35" customHeight="1" x14ac:dyDescent="0.2">
      <c r="F192" s="16"/>
    </row>
    <row r="193" spans="6:6" ht="35" customHeight="1" x14ac:dyDescent="0.2">
      <c r="F193" s="16"/>
    </row>
    <row r="194" spans="6:6" ht="35" customHeight="1" x14ac:dyDescent="0.2">
      <c r="F194" s="16"/>
    </row>
    <row r="195" spans="6:6" ht="35" customHeight="1" x14ac:dyDescent="0.2">
      <c r="F195" s="16"/>
    </row>
    <row r="196" spans="6:6" ht="35" customHeight="1" x14ac:dyDescent="0.2">
      <c r="F196" s="16"/>
    </row>
    <row r="197" spans="6:6" ht="35" customHeight="1" x14ac:dyDescent="0.2">
      <c r="F197" s="16"/>
    </row>
    <row r="198" spans="6:6" ht="35" customHeight="1" x14ac:dyDescent="0.2">
      <c r="F198" s="16"/>
    </row>
    <row r="199" spans="6:6" ht="35" customHeight="1" x14ac:dyDescent="0.2">
      <c r="F199" s="16"/>
    </row>
    <row r="200" spans="6:6" ht="35" customHeight="1" x14ac:dyDescent="0.2">
      <c r="F200" s="16"/>
    </row>
    <row r="201" spans="6:6" ht="35" customHeight="1" x14ac:dyDescent="0.2">
      <c r="F201" s="16"/>
    </row>
    <row r="202" spans="6:6" ht="35" customHeight="1" x14ac:dyDescent="0.2">
      <c r="F202" s="16"/>
    </row>
    <row r="203" spans="6:6" ht="35" customHeight="1" x14ac:dyDescent="0.2">
      <c r="F203" s="16"/>
    </row>
    <row r="204" spans="6:6" ht="35" customHeight="1" x14ac:dyDescent="0.2">
      <c r="F204" s="16"/>
    </row>
    <row r="205" spans="6:6" ht="35" customHeight="1" x14ac:dyDescent="0.2">
      <c r="F205" s="16"/>
    </row>
    <row r="206" spans="6:6" ht="35" customHeight="1" x14ac:dyDescent="0.2">
      <c r="F206" s="16"/>
    </row>
    <row r="207" spans="6:6" ht="35" customHeight="1" x14ac:dyDescent="0.2">
      <c r="F207" s="16"/>
    </row>
    <row r="208" spans="6:6" ht="35" customHeight="1" x14ac:dyDescent="0.2">
      <c r="F208" s="16"/>
    </row>
    <row r="209" spans="6:6" ht="35" customHeight="1" x14ac:dyDescent="0.2">
      <c r="F209" s="16"/>
    </row>
    <row r="210" spans="6:6" ht="35" customHeight="1" x14ac:dyDescent="0.2">
      <c r="F210" s="16"/>
    </row>
    <row r="211" spans="6:6" ht="35" customHeight="1" x14ac:dyDescent="0.2">
      <c r="F211" s="16"/>
    </row>
    <row r="212" spans="6:6" ht="35" customHeight="1" x14ac:dyDescent="0.2">
      <c r="F212" s="16"/>
    </row>
    <row r="213" spans="6:6" ht="35" customHeight="1" x14ac:dyDescent="0.2">
      <c r="F213" s="16"/>
    </row>
    <row r="214" spans="6:6" ht="35" customHeight="1" x14ac:dyDescent="0.2">
      <c r="F214" s="16"/>
    </row>
    <row r="215" spans="6:6" ht="35" customHeight="1" x14ac:dyDescent="0.2">
      <c r="F215" s="16"/>
    </row>
    <row r="216" spans="6:6" ht="35" customHeight="1" x14ac:dyDescent="0.2">
      <c r="F216" s="16"/>
    </row>
    <row r="217" spans="6:6" ht="35" customHeight="1" x14ac:dyDescent="0.2">
      <c r="F217" s="16"/>
    </row>
    <row r="218" spans="6:6" ht="35" customHeight="1" x14ac:dyDescent="0.2">
      <c r="F218" s="16"/>
    </row>
    <row r="219" spans="6:6" ht="35" customHeight="1" x14ac:dyDescent="0.2">
      <c r="F219" s="16"/>
    </row>
    <row r="220" spans="6:6" ht="35" customHeight="1" x14ac:dyDescent="0.2">
      <c r="F220" s="16"/>
    </row>
    <row r="221" spans="6:6" ht="35" customHeight="1" x14ac:dyDescent="0.2">
      <c r="F221" s="16"/>
    </row>
    <row r="222" spans="6:6" ht="35" customHeight="1" x14ac:dyDescent="0.2">
      <c r="F222" s="16"/>
    </row>
    <row r="223" spans="6:6" ht="35" customHeight="1" x14ac:dyDescent="0.2">
      <c r="F223" s="16"/>
    </row>
    <row r="224" spans="6:6" ht="35" customHeight="1" x14ac:dyDescent="0.2">
      <c r="F224" s="16"/>
    </row>
    <row r="225" spans="6:6" ht="35" customHeight="1" x14ac:dyDescent="0.2">
      <c r="F225" s="16"/>
    </row>
    <row r="226" spans="6:6" ht="35" customHeight="1" x14ac:dyDescent="0.2">
      <c r="F226" s="16"/>
    </row>
    <row r="227" spans="6:6" ht="35" customHeight="1" x14ac:dyDescent="0.2">
      <c r="F227" s="16"/>
    </row>
    <row r="228" spans="6:6" ht="35" customHeight="1" x14ac:dyDescent="0.2">
      <c r="F228" s="16"/>
    </row>
    <row r="229" spans="6:6" ht="35" customHeight="1" x14ac:dyDescent="0.2">
      <c r="F229" s="16"/>
    </row>
    <row r="230" spans="6:6" ht="35" customHeight="1" x14ac:dyDescent="0.2">
      <c r="F230" s="16"/>
    </row>
    <row r="231" spans="6:6" ht="35" customHeight="1" x14ac:dyDescent="0.2">
      <c r="F231" s="16"/>
    </row>
    <row r="232" spans="6:6" ht="35" customHeight="1" x14ac:dyDescent="0.2">
      <c r="F232" s="16"/>
    </row>
    <row r="233" spans="6:6" ht="35" customHeight="1" x14ac:dyDescent="0.2">
      <c r="F233" s="16"/>
    </row>
    <row r="234" spans="6:6" ht="35" customHeight="1" x14ac:dyDescent="0.2">
      <c r="F234" s="16"/>
    </row>
    <row r="235" spans="6:6" ht="35" customHeight="1" x14ac:dyDescent="0.2">
      <c r="F235" s="16"/>
    </row>
    <row r="236" spans="6:6" ht="35" customHeight="1" x14ac:dyDescent="0.2">
      <c r="F236" s="16"/>
    </row>
    <row r="237" spans="6:6" ht="35" customHeight="1" x14ac:dyDescent="0.2">
      <c r="F237" s="16"/>
    </row>
    <row r="238" spans="6:6" ht="35" customHeight="1" x14ac:dyDescent="0.2">
      <c r="F238" s="16"/>
    </row>
    <row r="239" spans="6:6" ht="35" customHeight="1" x14ac:dyDescent="0.2">
      <c r="F239" s="16"/>
    </row>
    <row r="240" spans="6:6" ht="35" customHeight="1" x14ac:dyDescent="0.2">
      <c r="F240" s="16"/>
    </row>
    <row r="241" spans="6:6" ht="35" customHeight="1" x14ac:dyDescent="0.2">
      <c r="F241" s="16"/>
    </row>
    <row r="242" spans="6:6" ht="35" customHeight="1" x14ac:dyDescent="0.2">
      <c r="F242" s="16"/>
    </row>
    <row r="243" spans="6:6" ht="35" customHeight="1" x14ac:dyDescent="0.2">
      <c r="F243" s="16"/>
    </row>
    <row r="244" spans="6:6" ht="35" customHeight="1" x14ac:dyDescent="0.2">
      <c r="F244" s="16"/>
    </row>
    <row r="245" spans="6:6" ht="35" customHeight="1" x14ac:dyDescent="0.2">
      <c r="F245" s="16"/>
    </row>
    <row r="246" spans="6:6" ht="35" customHeight="1" x14ac:dyDescent="0.2">
      <c r="F246" s="16"/>
    </row>
    <row r="247" spans="6:6" ht="35" customHeight="1" x14ac:dyDescent="0.2">
      <c r="F247" s="16"/>
    </row>
    <row r="248" spans="6:6" ht="35" customHeight="1" x14ac:dyDescent="0.2">
      <c r="F248" s="16"/>
    </row>
    <row r="249" spans="6:6" ht="35" customHeight="1" x14ac:dyDescent="0.2">
      <c r="F249" s="16"/>
    </row>
    <row r="250" spans="6:6" ht="35" customHeight="1" x14ac:dyDescent="0.2">
      <c r="F250" s="16"/>
    </row>
    <row r="251" spans="6:6" ht="35" customHeight="1" x14ac:dyDescent="0.2">
      <c r="F251" s="16"/>
    </row>
    <row r="252" spans="6:6" ht="35" customHeight="1" x14ac:dyDescent="0.2">
      <c r="F252" s="16"/>
    </row>
    <row r="253" spans="6:6" ht="35" customHeight="1" x14ac:dyDescent="0.2">
      <c r="F253" s="16"/>
    </row>
    <row r="254" spans="6:6" ht="35" customHeight="1" x14ac:dyDescent="0.2">
      <c r="F254" s="16"/>
    </row>
    <row r="255" spans="6:6" ht="35" customHeight="1" x14ac:dyDescent="0.2">
      <c r="F255" s="16"/>
    </row>
    <row r="256" spans="6:6" ht="35" customHeight="1" x14ac:dyDescent="0.2">
      <c r="F256" s="16"/>
    </row>
    <row r="257" spans="6:6" ht="35" customHeight="1" x14ac:dyDescent="0.2">
      <c r="F257" s="16"/>
    </row>
    <row r="258" spans="6:6" ht="35" customHeight="1" x14ac:dyDescent="0.2">
      <c r="F258" s="16"/>
    </row>
    <row r="259" spans="6:6" ht="35" customHeight="1" x14ac:dyDescent="0.2">
      <c r="F259" s="16"/>
    </row>
    <row r="260" spans="6:6" ht="35" customHeight="1" x14ac:dyDescent="0.2">
      <c r="F260" s="16"/>
    </row>
    <row r="261" spans="6:6" ht="35" customHeight="1" x14ac:dyDescent="0.2">
      <c r="F261" s="16"/>
    </row>
    <row r="262" spans="6:6" ht="35" customHeight="1" x14ac:dyDescent="0.2">
      <c r="F262" s="16"/>
    </row>
    <row r="263" spans="6:6" ht="35" customHeight="1" x14ac:dyDescent="0.2">
      <c r="F263" s="16"/>
    </row>
    <row r="264" spans="6:6" ht="35" customHeight="1" x14ac:dyDescent="0.2">
      <c r="F264" s="16"/>
    </row>
    <row r="265" spans="6:6" ht="35" customHeight="1" x14ac:dyDescent="0.2">
      <c r="F265" s="16"/>
    </row>
    <row r="266" spans="6:6" ht="35" customHeight="1" x14ac:dyDescent="0.2">
      <c r="F266" s="16"/>
    </row>
    <row r="267" spans="6:6" ht="35" customHeight="1" x14ac:dyDescent="0.2">
      <c r="F267" s="16"/>
    </row>
    <row r="268" spans="6:6" ht="35" customHeight="1" x14ac:dyDescent="0.2">
      <c r="F268" s="16"/>
    </row>
    <row r="269" spans="6:6" ht="35" customHeight="1" x14ac:dyDescent="0.2">
      <c r="F269" s="16"/>
    </row>
    <row r="270" spans="6:6" ht="35" customHeight="1" x14ac:dyDescent="0.2">
      <c r="F270" s="16"/>
    </row>
    <row r="271" spans="6:6" ht="35" customHeight="1" x14ac:dyDescent="0.2">
      <c r="F271" s="16"/>
    </row>
    <row r="272" spans="6:6" ht="35" customHeight="1" x14ac:dyDescent="0.2">
      <c r="F272" s="16"/>
    </row>
    <row r="273" spans="6:6" ht="35" customHeight="1" x14ac:dyDescent="0.2">
      <c r="F273" s="16"/>
    </row>
    <row r="274" spans="6:6" ht="35" customHeight="1" x14ac:dyDescent="0.2">
      <c r="F274" s="16"/>
    </row>
    <row r="275" spans="6:6" ht="35" customHeight="1" x14ac:dyDescent="0.2">
      <c r="F275" s="16"/>
    </row>
    <row r="276" spans="6:6" ht="35" customHeight="1" x14ac:dyDescent="0.2">
      <c r="F276" s="16"/>
    </row>
    <row r="277" spans="6:6" ht="35" customHeight="1" x14ac:dyDescent="0.2">
      <c r="F277" s="16"/>
    </row>
    <row r="278" spans="6:6" ht="35" customHeight="1" x14ac:dyDescent="0.2">
      <c r="F278" s="16"/>
    </row>
    <row r="279" spans="6:6" ht="35" customHeight="1" x14ac:dyDescent="0.2">
      <c r="F279" s="16"/>
    </row>
    <row r="280" spans="6:6" ht="35" customHeight="1" x14ac:dyDescent="0.2">
      <c r="F280" s="16"/>
    </row>
    <row r="281" spans="6:6" ht="35" customHeight="1" x14ac:dyDescent="0.2">
      <c r="F281" s="16"/>
    </row>
    <row r="282" spans="6:6" ht="35" customHeight="1" x14ac:dyDescent="0.2">
      <c r="F282" s="16"/>
    </row>
    <row r="283" spans="6:6" ht="35" customHeight="1" x14ac:dyDescent="0.2">
      <c r="F283" s="16"/>
    </row>
    <row r="284" spans="6:6" ht="35" customHeight="1" x14ac:dyDescent="0.2">
      <c r="F284" s="16"/>
    </row>
    <row r="285" spans="6:6" ht="35" customHeight="1" x14ac:dyDescent="0.2">
      <c r="F285" s="16"/>
    </row>
    <row r="286" spans="6:6" ht="35" customHeight="1" x14ac:dyDescent="0.2">
      <c r="F286" s="16"/>
    </row>
    <row r="287" spans="6:6" ht="35" customHeight="1" x14ac:dyDescent="0.2">
      <c r="F287" s="16"/>
    </row>
    <row r="288" spans="6:6" ht="35" customHeight="1" x14ac:dyDescent="0.2">
      <c r="F288" s="16"/>
    </row>
    <row r="289" spans="6:6" ht="35" customHeight="1" x14ac:dyDescent="0.2">
      <c r="F289" s="16"/>
    </row>
    <row r="290" spans="6:6" ht="35" customHeight="1" x14ac:dyDescent="0.2">
      <c r="F290" s="16"/>
    </row>
    <row r="291" spans="6:6" ht="35" customHeight="1" x14ac:dyDescent="0.2">
      <c r="F291" s="16"/>
    </row>
    <row r="292" spans="6:6" ht="35" customHeight="1" x14ac:dyDescent="0.2">
      <c r="F292" s="16"/>
    </row>
    <row r="293" spans="6:6" ht="35" customHeight="1" x14ac:dyDescent="0.2">
      <c r="F293" s="16"/>
    </row>
    <row r="294" spans="6:6" ht="35" customHeight="1" x14ac:dyDescent="0.2">
      <c r="F294" s="16"/>
    </row>
    <row r="295" spans="6:6" ht="35" customHeight="1" x14ac:dyDescent="0.2">
      <c r="F295" s="16"/>
    </row>
    <row r="296" spans="6:6" ht="35" customHeight="1" x14ac:dyDescent="0.2">
      <c r="F296" s="16"/>
    </row>
    <row r="297" spans="6:6" ht="35" customHeight="1" x14ac:dyDescent="0.2">
      <c r="F297" s="16"/>
    </row>
    <row r="298" spans="6:6" ht="35" customHeight="1" x14ac:dyDescent="0.2">
      <c r="F298" s="16"/>
    </row>
    <row r="299" spans="6:6" ht="35" customHeight="1" x14ac:dyDescent="0.2">
      <c r="F299" s="16"/>
    </row>
    <row r="300" spans="6:6" ht="35" customHeight="1" x14ac:dyDescent="0.2">
      <c r="F300" s="16"/>
    </row>
    <row r="301" spans="6:6" ht="35" customHeight="1" x14ac:dyDescent="0.2">
      <c r="F301" s="16"/>
    </row>
    <row r="302" spans="6:6" ht="35" customHeight="1" x14ac:dyDescent="0.2">
      <c r="F302" s="16"/>
    </row>
    <row r="303" spans="6:6" ht="35" customHeight="1" x14ac:dyDescent="0.2">
      <c r="F303" s="16"/>
    </row>
    <row r="304" spans="6:6" ht="35" customHeight="1" x14ac:dyDescent="0.2">
      <c r="F304" s="16"/>
    </row>
    <row r="305" spans="6:6" ht="35" customHeight="1" x14ac:dyDescent="0.2">
      <c r="F305" s="16"/>
    </row>
    <row r="306" spans="6:6" ht="35" customHeight="1" x14ac:dyDescent="0.2">
      <c r="F306" s="16"/>
    </row>
    <row r="307" spans="6:6" ht="35" customHeight="1" x14ac:dyDescent="0.2">
      <c r="F307" s="16"/>
    </row>
    <row r="308" spans="6:6" ht="35" customHeight="1" x14ac:dyDescent="0.2">
      <c r="F308" s="16"/>
    </row>
    <row r="309" spans="6:6" ht="35" customHeight="1" x14ac:dyDescent="0.2">
      <c r="F309" s="16"/>
    </row>
    <row r="310" spans="6:6" ht="35" customHeight="1" x14ac:dyDescent="0.2">
      <c r="F310" s="16"/>
    </row>
    <row r="311" spans="6:6" ht="35" customHeight="1" x14ac:dyDescent="0.2">
      <c r="F311" s="16"/>
    </row>
    <row r="312" spans="6:6" ht="35" customHeight="1" x14ac:dyDescent="0.2">
      <c r="F312" s="16"/>
    </row>
    <row r="313" spans="6:6" ht="35" customHeight="1" x14ac:dyDescent="0.2">
      <c r="F313" s="16"/>
    </row>
    <row r="314" spans="6:6" ht="35" customHeight="1" x14ac:dyDescent="0.2">
      <c r="F314" s="16"/>
    </row>
    <row r="315" spans="6:6" ht="35" customHeight="1" x14ac:dyDescent="0.2">
      <c r="F315" s="16"/>
    </row>
    <row r="316" spans="6:6" ht="35" customHeight="1" x14ac:dyDescent="0.2">
      <c r="F316" s="16"/>
    </row>
    <row r="317" spans="6:6" ht="35" customHeight="1" x14ac:dyDescent="0.2">
      <c r="F317" s="16"/>
    </row>
    <row r="318" spans="6:6" ht="35" customHeight="1" x14ac:dyDescent="0.2">
      <c r="F318" s="16"/>
    </row>
    <row r="319" spans="6:6" ht="35" customHeight="1" x14ac:dyDescent="0.2">
      <c r="F319" s="16"/>
    </row>
    <row r="320" spans="6:6" ht="35" customHeight="1" x14ac:dyDescent="0.2">
      <c r="F320" s="16"/>
    </row>
    <row r="321" spans="6:6" ht="35" customHeight="1" x14ac:dyDescent="0.2">
      <c r="F321" s="16"/>
    </row>
    <row r="322" spans="6:6" ht="35" customHeight="1" x14ac:dyDescent="0.2">
      <c r="F322" s="16"/>
    </row>
    <row r="323" spans="6:6" ht="35" customHeight="1" x14ac:dyDescent="0.2">
      <c r="F323" s="16"/>
    </row>
    <row r="324" spans="6:6" ht="35" customHeight="1" x14ac:dyDescent="0.2">
      <c r="F324" s="16"/>
    </row>
    <row r="325" spans="6:6" ht="35" customHeight="1" x14ac:dyDescent="0.2">
      <c r="F325" s="16"/>
    </row>
    <row r="326" spans="6:6" ht="35" customHeight="1" x14ac:dyDescent="0.2">
      <c r="F326" s="16"/>
    </row>
    <row r="327" spans="6:6" ht="35" customHeight="1" x14ac:dyDescent="0.2">
      <c r="F327" s="16"/>
    </row>
    <row r="328" spans="6:6" ht="35" customHeight="1" x14ac:dyDescent="0.2">
      <c r="F328" s="16"/>
    </row>
    <row r="329" spans="6:6" ht="35" customHeight="1" x14ac:dyDescent="0.2">
      <c r="F329" s="16"/>
    </row>
    <row r="330" spans="6:6" ht="35" customHeight="1" x14ac:dyDescent="0.2">
      <c r="F330" s="16"/>
    </row>
    <row r="331" spans="6:6" ht="35" customHeight="1" x14ac:dyDescent="0.2">
      <c r="F331" s="16"/>
    </row>
    <row r="332" spans="6:6" ht="35" customHeight="1" x14ac:dyDescent="0.2">
      <c r="F332" s="16"/>
    </row>
    <row r="333" spans="6:6" ht="35" customHeight="1" x14ac:dyDescent="0.2">
      <c r="F333" s="16"/>
    </row>
    <row r="334" spans="6:6" ht="35" customHeight="1" x14ac:dyDescent="0.2">
      <c r="F334" s="16"/>
    </row>
    <row r="335" spans="6:6" ht="35" customHeight="1" x14ac:dyDescent="0.2">
      <c r="F335" s="16"/>
    </row>
    <row r="336" spans="6:6" ht="35" customHeight="1" x14ac:dyDescent="0.2">
      <c r="F336" s="16"/>
    </row>
    <row r="337" spans="6:6" ht="35" customHeight="1" x14ac:dyDescent="0.2">
      <c r="F337" s="16"/>
    </row>
    <row r="338" spans="6:6" ht="35" customHeight="1" x14ac:dyDescent="0.2">
      <c r="F338" s="16"/>
    </row>
    <row r="339" spans="6:6" ht="35" customHeight="1" x14ac:dyDescent="0.2">
      <c r="F339" s="16"/>
    </row>
    <row r="340" spans="6:6" ht="35" customHeight="1" x14ac:dyDescent="0.2">
      <c r="F340" s="16"/>
    </row>
    <row r="341" spans="6:6" ht="35" customHeight="1" x14ac:dyDescent="0.2">
      <c r="F341" s="16"/>
    </row>
    <row r="342" spans="6:6" ht="35" customHeight="1" x14ac:dyDescent="0.2">
      <c r="F342" s="16"/>
    </row>
    <row r="343" spans="6:6" ht="35" customHeight="1" x14ac:dyDescent="0.2">
      <c r="F343" s="16"/>
    </row>
    <row r="344" spans="6:6" ht="35" customHeight="1" x14ac:dyDescent="0.2">
      <c r="F344" s="16"/>
    </row>
    <row r="345" spans="6:6" ht="35" customHeight="1" x14ac:dyDescent="0.2">
      <c r="F345" s="16"/>
    </row>
    <row r="346" spans="6:6" ht="35" customHeight="1" x14ac:dyDescent="0.2">
      <c r="F346" s="16"/>
    </row>
    <row r="347" spans="6:6" ht="35" customHeight="1" x14ac:dyDescent="0.2">
      <c r="F347" s="16"/>
    </row>
    <row r="348" spans="6:6" ht="35" customHeight="1" x14ac:dyDescent="0.2">
      <c r="F348" s="16"/>
    </row>
    <row r="349" spans="6:6" ht="35" customHeight="1" x14ac:dyDescent="0.2">
      <c r="F349" s="16"/>
    </row>
    <row r="350" spans="6:6" ht="35" customHeight="1" x14ac:dyDescent="0.2">
      <c r="F350" s="16"/>
    </row>
    <row r="351" spans="6:6" ht="35" customHeight="1" x14ac:dyDescent="0.2">
      <c r="F351" s="16"/>
    </row>
    <row r="352" spans="6:6" ht="35" customHeight="1" x14ac:dyDescent="0.2">
      <c r="F352" s="16"/>
    </row>
    <row r="353" spans="6:6" ht="35" customHeight="1" x14ac:dyDescent="0.2">
      <c r="F353" s="16"/>
    </row>
    <row r="354" spans="6:6" ht="35" customHeight="1" x14ac:dyDescent="0.2">
      <c r="F354" s="16"/>
    </row>
    <row r="355" spans="6:6" ht="35" customHeight="1" x14ac:dyDescent="0.2">
      <c r="F355" s="16"/>
    </row>
    <row r="356" spans="6:6" ht="35" customHeight="1" x14ac:dyDescent="0.2">
      <c r="F356" s="16"/>
    </row>
    <row r="357" spans="6:6" ht="35" customHeight="1" x14ac:dyDescent="0.2">
      <c r="F357" s="16"/>
    </row>
    <row r="358" spans="6:6" ht="35" customHeight="1" x14ac:dyDescent="0.2">
      <c r="F358" s="16"/>
    </row>
    <row r="359" spans="6:6" ht="35" customHeight="1" x14ac:dyDescent="0.2">
      <c r="F359" s="16"/>
    </row>
    <row r="360" spans="6:6" ht="35" customHeight="1" x14ac:dyDescent="0.2">
      <c r="F360" s="16"/>
    </row>
    <row r="361" spans="6:6" ht="35" customHeight="1" x14ac:dyDescent="0.2">
      <c r="F361" s="16"/>
    </row>
    <row r="362" spans="6:6" ht="35" customHeight="1" x14ac:dyDescent="0.2">
      <c r="F362" s="16"/>
    </row>
    <row r="363" spans="6:6" ht="35" customHeight="1" x14ac:dyDescent="0.2">
      <c r="F363" s="16"/>
    </row>
    <row r="364" spans="6:6" ht="35" customHeight="1" x14ac:dyDescent="0.2">
      <c r="F364" s="16"/>
    </row>
    <row r="365" spans="6:6" ht="35" customHeight="1" x14ac:dyDescent="0.2">
      <c r="F365" s="16"/>
    </row>
    <row r="366" spans="6:6" ht="35" customHeight="1" x14ac:dyDescent="0.2">
      <c r="F366" s="16"/>
    </row>
    <row r="367" spans="6:6" ht="35" customHeight="1" x14ac:dyDescent="0.2">
      <c r="F367" s="16"/>
    </row>
    <row r="368" spans="6:6" ht="35" customHeight="1" x14ac:dyDescent="0.2">
      <c r="F368" s="16"/>
    </row>
    <row r="369" spans="6:6" ht="35" customHeight="1" x14ac:dyDescent="0.2">
      <c r="F369" s="16"/>
    </row>
    <row r="370" spans="6:6" ht="35" customHeight="1" x14ac:dyDescent="0.2">
      <c r="F370" s="16"/>
    </row>
    <row r="371" spans="6:6" ht="35" customHeight="1" x14ac:dyDescent="0.2">
      <c r="F371" s="16"/>
    </row>
    <row r="372" spans="6:6" ht="35" customHeight="1" x14ac:dyDescent="0.2">
      <c r="F372" s="16"/>
    </row>
    <row r="373" spans="6:6" ht="35" customHeight="1" x14ac:dyDescent="0.2">
      <c r="F373" s="16"/>
    </row>
    <row r="374" spans="6:6" ht="35" customHeight="1" x14ac:dyDescent="0.2">
      <c r="F374" s="16"/>
    </row>
    <row r="375" spans="6:6" ht="35" customHeight="1" x14ac:dyDescent="0.2">
      <c r="F375" s="16"/>
    </row>
    <row r="376" spans="6:6" ht="35" customHeight="1" x14ac:dyDescent="0.2">
      <c r="F376" s="16"/>
    </row>
    <row r="377" spans="6:6" ht="35" customHeight="1" x14ac:dyDescent="0.2">
      <c r="F377" s="16"/>
    </row>
    <row r="378" spans="6:6" ht="35" customHeight="1" x14ac:dyDescent="0.2">
      <c r="F378" s="16"/>
    </row>
    <row r="379" spans="6:6" ht="35" customHeight="1" x14ac:dyDescent="0.2">
      <c r="F379" s="16"/>
    </row>
    <row r="380" spans="6:6" ht="35" customHeight="1" x14ac:dyDescent="0.2">
      <c r="F380" s="16"/>
    </row>
    <row r="381" spans="6:6" ht="35" customHeight="1" x14ac:dyDescent="0.2">
      <c r="F381" s="16"/>
    </row>
    <row r="382" spans="6:6" ht="35" customHeight="1" x14ac:dyDescent="0.2">
      <c r="F382" s="16"/>
    </row>
    <row r="383" spans="6:6" ht="35" customHeight="1" x14ac:dyDescent="0.2">
      <c r="F383" s="16"/>
    </row>
    <row r="384" spans="6:6" ht="35" customHeight="1" x14ac:dyDescent="0.2">
      <c r="F384" s="16"/>
    </row>
    <row r="385" spans="6:6" ht="35" customHeight="1" x14ac:dyDescent="0.2">
      <c r="F385" s="16"/>
    </row>
    <row r="386" spans="6:6" ht="35" customHeight="1" x14ac:dyDescent="0.2">
      <c r="F386" s="16"/>
    </row>
    <row r="387" spans="6:6" ht="35" customHeight="1" x14ac:dyDescent="0.2">
      <c r="F387" s="16"/>
    </row>
    <row r="388" spans="6:6" ht="35" customHeight="1" x14ac:dyDescent="0.2">
      <c r="F388" s="16"/>
    </row>
    <row r="389" spans="6:6" ht="35" customHeight="1" x14ac:dyDescent="0.2">
      <c r="F389" s="16"/>
    </row>
    <row r="390" spans="6:6" ht="35" customHeight="1" x14ac:dyDescent="0.2">
      <c r="F390" s="16"/>
    </row>
    <row r="391" spans="6:6" ht="35" customHeight="1" x14ac:dyDescent="0.2">
      <c r="F391" s="16"/>
    </row>
    <row r="392" spans="6:6" ht="35" customHeight="1" x14ac:dyDescent="0.2">
      <c r="F392" s="16"/>
    </row>
    <row r="393" spans="6:6" ht="35" customHeight="1" x14ac:dyDescent="0.2">
      <c r="F393" s="16"/>
    </row>
    <row r="394" spans="6:6" ht="35" customHeight="1" x14ac:dyDescent="0.2">
      <c r="F394" s="16"/>
    </row>
    <row r="395" spans="6:6" ht="35" customHeight="1" x14ac:dyDescent="0.2">
      <c r="F395" s="16"/>
    </row>
    <row r="396" spans="6:6" ht="35" customHeight="1" x14ac:dyDescent="0.2">
      <c r="F396" s="16"/>
    </row>
    <row r="397" spans="6:6" ht="35" customHeight="1" x14ac:dyDescent="0.2">
      <c r="F397" s="16"/>
    </row>
    <row r="398" spans="6:6" ht="35" customHeight="1" x14ac:dyDescent="0.2">
      <c r="F398" s="16"/>
    </row>
    <row r="399" spans="6:6" ht="35" customHeight="1" x14ac:dyDescent="0.2">
      <c r="F399" s="16"/>
    </row>
    <row r="400" spans="6:6" ht="35" customHeight="1" x14ac:dyDescent="0.2">
      <c r="F400" s="16"/>
    </row>
    <row r="401" spans="6:6" ht="35" customHeight="1" x14ac:dyDescent="0.2">
      <c r="F401" s="16"/>
    </row>
    <row r="402" spans="6:6" ht="35" customHeight="1" x14ac:dyDescent="0.2">
      <c r="F402" s="16"/>
    </row>
    <row r="403" spans="6:6" ht="35" customHeight="1" x14ac:dyDescent="0.2">
      <c r="F403" s="16"/>
    </row>
    <row r="404" spans="6:6" ht="35" customHeight="1" x14ac:dyDescent="0.2">
      <c r="F404" s="16"/>
    </row>
    <row r="405" spans="6:6" ht="35" customHeight="1" x14ac:dyDescent="0.2">
      <c r="F405" s="16"/>
    </row>
    <row r="406" spans="6:6" ht="35" customHeight="1" x14ac:dyDescent="0.2">
      <c r="F406" s="16"/>
    </row>
    <row r="407" spans="6:6" ht="35" customHeight="1" x14ac:dyDescent="0.2">
      <c r="F407" s="16"/>
    </row>
    <row r="408" spans="6:6" ht="35" customHeight="1" x14ac:dyDescent="0.2">
      <c r="F408" s="16"/>
    </row>
  </sheetData>
  <mergeCells count="29">
    <mergeCell ref="A1:G1"/>
    <mergeCell ref="B117:C117"/>
    <mergeCell ref="B120:C120"/>
    <mergeCell ref="B121:C121"/>
    <mergeCell ref="D118:G118"/>
    <mergeCell ref="D119:G119"/>
    <mergeCell ref="D117:G117"/>
    <mergeCell ref="C2:D3"/>
    <mergeCell ref="F2:G2"/>
    <mergeCell ref="F3:G3"/>
    <mergeCell ref="A2:B3"/>
    <mergeCell ref="B119:C119"/>
    <mergeCell ref="D120:G120"/>
    <mergeCell ref="D121:G121"/>
    <mergeCell ref="B122:C122"/>
    <mergeCell ref="D122:G122"/>
    <mergeCell ref="J4:M4"/>
    <mergeCell ref="B4:G4"/>
    <mergeCell ref="B114:E114"/>
    <mergeCell ref="B113:F113"/>
    <mergeCell ref="B115:F115"/>
    <mergeCell ref="J102:M102"/>
    <mergeCell ref="B118:C118"/>
    <mergeCell ref="B116:G116"/>
    <mergeCell ref="J97:M97"/>
    <mergeCell ref="J98:M98"/>
    <mergeCell ref="J99:M99"/>
    <mergeCell ref="J100:M100"/>
    <mergeCell ref="J101:M101"/>
  </mergeCells>
  <hyperlinks>
    <hyperlink ref="C2" r:id="rId1"/>
    <hyperlink ref="F3" r:id="rId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rgb="FFFFFF00"/>
  </sheetPr>
  <dimension ref="A1:E95"/>
  <sheetViews>
    <sheetView workbookViewId="0">
      <selection activeCell="B1" sqref="B1:E1"/>
    </sheetView>
  </sheetViews>
  <sheetFormatPr baseColWidth="10" defaultColWidth="8.83203125" defaultRowHeight="15" x14ac:dyDescent="0.2"/>
  <cols>
    <col min="1" max="1" width="3.5" customWidth="1"/>
    <col min="2" max="2" width="36" customWidth="1"/>
    <col min="3" max="3" width="7.83203125" customWidth="1"/>
    <col min="4" max="4" width="4.83203125" customWidth="1"/>
    <col min="5" max="5" width="40.33203125" customWidth="1"/>
  </cols>
  <sheetData>
    <row r="1" spans="1:5" ht="37" x14ac:dyDescent="0.2">
      <c r="A1" t="s">
        <v>4</v>
      </c>
      <c r="B1" s="64">
        <f>Заказ!D117</f>
        <v>0</v>
      </c>
      <c r="C1" s="64"/>
      <c r="D1" s="64"/>
      <c r="E1" s="64"/>
    </row>
    <row r="2" spans="1:5" ht="37" x14ac:dyDescent="0.2">
      <c r="A2" t="s">
        <v>4</v>
      </c>
      <c r="B2" s="64">
        <f>Заказ!D118</f>
        <v>0</v>
      </c>
      <c r="C2" s="64"/>
      <c r="D2" s="64"/>
      <c r="E2" s="64"/>
    </row>
    <row r="3" spans="1:5" ht="37" x14ac:dyDescent="0.2">
      <c r="A3" t="s">
        <v>4</v>
      </c>
      <c r="B3" s="64">
        <f>Заказ!D119</f>
        <v>0</v>
      </c>
      <c r="C3" s="64"/>
      <c r="D3" s="64"/>
      <c r="E3" s="64"/>
    </row>
    <row r="4" spans="1:5" ht="37" x14ac:dyDescent="0.2">
      <c r="A4" t="s">
        <v>4</v>
      </c>
      <c r="B4" s="64">
        <f>Заказ!D120</f>
        <v>0</v>
      </c>
      <c r="C4" s="64"/>
      <c r="D4" s="64"/>
      <c r="E4" s="64"/>
    </row>
    <row r="5" spans="1:5" ht="37" x14ac:dyDescent="0.2">
      <c r="A5" t="s">
        <v>4</v>
      </c>
      <c r="B5" s="64">
        <f>Заказ!D121</f>
        <v>0</v>
      </c>
      <c r="C5" s="64"/>
      <c r="D5" s="64"/>
      <c r="E5" s="64"/>
    </row>
    <row r="6" spans="1:5" ht="37" x14ac:dyDescent="0.2">
      <c r="A6" t="s">
        <v>4</v>
      </c>
      <c r="B6" s="64">
        <f>Заказ!D122</f>
        <v>0</v>
      </c>
      <c r="C6" s="64"/>
      <c r="D6" s="64"/>
      <c r="E6" s="64"/>
    </row>
    <row r="7" spans="1:5" ht="34" x14ac:dyDescent="0.2">
      <c r="A7" t="s">
        <v>4</v>
      </c>
      <c r="B7" s="62" t="s">
        <v>1</v>
      </c>
      <c r="C7" s="62"/>
      <c r="D7" s="62"/>
      <c r="E7" s="62"/>
    </row>
    <row r="8" spans="1:5" ht="21" x14ac:dyDescent="0.2">
      <c r="A8" t="s">
        <v>4</v>
      </c>
      <c r="B8" s="63" t="s">
        <v>2</v>
      </c>
      <c r="C8" s="63"/>
      <c r="D8" s="4" t="s">
        <v>3</v>
      </c>
      <c r="E8" s="4"/>
    </row>
    <row r="9" spans="1:5" x14ac:dyDescent="0.2">
      <c r="A9" t="str">
        <f>Заказ!I6</f>
        <v/>
      </c>
      <c r="B9" s="29" t="str">
        <f>Заказ!J6</f>
        <v/>
      </c>
      <c r="C9" s="30" t="str">
        <f>Заказ!K6</f>
        <v/>
      </c>
      <c r="D9" s="30" t="str">
        <f>Заказ!L6</f>
        <v/>
      </c>
      <c r="E9" s="1" t="str">
        <f>Заказ!M6</f>
        <v/>
      </c>
    </row>
    <row r="10" spans="1:5" x14ac:dyDescent="0.2">
      <c r="A10" s="3" t="str">
        <f>Заказ!I7</f>
        <v/>
      </c>
      <c r="B10" s="29" t="str">
        <f>Заказ!J7</f>
        <v/>
      </c>
      <c r="C10" s="30" t="str">
        <f>Заказ!K7</f>
        <v/>
      </c>
      <c r="D10" s="30" t="str">
        <f>Заказ!L7</f>
        <v/>
      </c>
      <c r="E10" s="1" t="str">
        <f>Заказ!M7</f>
        <v/>
      </c>
    </row>
    <row r="11" spans="1:5" x14ac:dyDescent="0.2">
      <c r="A11" s="3" t="str">
        <f>Заказ!I8</f>
        <v/>
      </c>
      <c r="B11" s="29" t="str">
        <f>Заказ!J8</f>
        <v/>
      </c>
      <c r="C11" s="30" t="str">
        <f>Заказ!K8</f>
        <v/>
      </c>
      <c r="D11" s="30" t="str">
        <f>Заказ!L8</f>
        <v/>
      </c>
      <c r="E11" s="1" t="str">
        <f>Заказ!M8</f>
        <v/>
      </c>
    </row>
    <row r="12" spans="1:5" x14ac:dyDescent="0.2">
      <c r="A12" s="3" t="str">
        <f>Заказ!I9</f>
        <v/>
      </c>
      <c r="B12" s="29" t="str">
        <f>Заказ!J9</f>
        <v/>
      </c>
      <c r="C12" s="30" t="str">
        <f>Заказ!K9</f>
        <v/>
      </c>
      <c r="D12" s="30" t="str">
        <f>Заказ!L9</f>
        <v/>
      </c>
      <c r="E12" s="1" t="str">
        <f>Заказ!M9</f>
        <v/>
      </c>
    </row>
    <row r="13" spans="1:5" x14ac:dyDescent="0.2">
      <c r="A13" s="3" t="str">
        <f>Заказ!I10</f>
        <v/>
      </c>
      <c r="B13" s="29" t="str">
        <f>Заказ!J10</f>
        <v/>
      </c>
      <c r="C13" s="30" t="str">
        <f>Заказ!K10</f>
        <v/>
      </c>
      <c r="D13" s="30" t="str">
        <f>Заказ!L10</f>
        <v/>
      </c>
      <c r="E13" s="1" t="str">
        <f>Заказ!M10</f>
        <v/>
      </c>
    </row>
    <row r="14" spans="1:5" x14ac:dyDescent="0.2">
      <c r="A14" s="3" t="str">
        <f>Заказ!I11</f>
        <v/>
      </c>
      <c r="B14" s="29" t="str">
        <f>Заказ!J11</f>
        <v/>
      </c>
      <c r="C14" s="30" t="str">
        <f>Заказ!K11</f>
        <v/>
      </c>
      <c r="D14" s="30" t="str">
        <f>Заказ!L11</f>
        <v/>
      </c>
      <c r="E14" s="1" t="str">
        <f>Заказ!M11</f>
        <v/>
      </c>
    </row>
    <row r="15" spans="1:5" x14ac:dyDescent="0.2">
      <c r="A15" s="3" t="str">
        <f>Заказ!I12</f>
        <v/>
      </c>
      <c r="B15" s="29" t="str">
        <f>Заказ!J12</f>
        <v/>
      </c>
      <c r="C15" s="30" t="str">
        <f>Заказ!K12</f>
        <v/>
      </c>
      <c r="D15" s="30" t="str">
        <f>Заказ!L12</f>
        <v/>
      </c>
      <c r="E15" s="1" t="str">
        <f>Заказ!M12</f>
        <v/>
      </c>
    </row>
    <row r="16" spans="1:5" x14ac:dyDescent="0.2">
      <c r="A16" s="3" t="str">
        <f>Заказ!I13</f>
        <v/>
      </c>
      <c r="B16" s="29" t="str">
        <f>Заказ!J13</f>
        <v/>
      </c>
      <c r="C16" s="30" t="str">
        <f>Заказ!K13</f>
        <v/>
      </c>
      <c r="D16" s="30" t="str">
        <f>Заказ!L13</f>
        <v/>
      </c>
      <c r="E16" s="1" t="str">
        <f>Заказ!M13</f>
        <v/>
      </c>
    </row>
    <row r="17" spans="1:5" x14ac:dyDescent="0.2">
      <c r="A17" s="3" t="str">
        <f>Заказ!I14</f>
        <v/>
      </c>
      <c r="B17" s="29" t="str">
        <f>Заказ!J14</f>
        <v/>
      </c>
      <c r="C17" s="30" t="str">
        <f>Заказ!K14</f>
        <v/>
      </c>
      <c r="D17" s="30" t="str">
        <f>Заказ!L14</f>
        <v/>
      </c>
      <c r="E17" s="1" t="str">
        <f>Заказ!M14</f>
        <v/>
      </c>
    </row>
    <row r="18" spans="1:5" x14ac:dyDescent="0.2">
      <c r="A18" s="3" t="str">
        <f>Заказ!I15</f>
        <v/>
      </c>
      <c r="B18" s="29" t="str">
        <f>Заказ!J15</f>
        <v/>
      </c>
      <c r="C18" s="30" t="str">
        <f>Заказ!K15</f>
        <v/>
      </c>
      <c r="D18" s="30" t="str">
        <f>Заказ!L15</f>
        <v/>
      </c>
      <c r="E18" s="1" t="str">
        <f>Заказ!M15</f>
        <v/>
      </c>
    </row>
    <row r="19" spans="1:5" x14ac:dyDescent="0.2">
      <c r="A19" s="3" t="str">
        <f>Заказ!I16</f>
        <v/>
      </c>
      <c r="B19" s="29" t="str">
        <f>Заказ!J16</f>
        <v/>
      </c>
      <c r="C19" s="30" t="str">
        <f>Заказ!K16</f>
        <v/>
      </c>
      <c r="D19" s="30" t="str">
        <f>Заказ!L16</f>
        <v/>
      </c>
      <c r="E19" s="1" t="str">
        <f>Заказ!M16</f>
        <v/>
      </c>
    </row>
    <row r="20" spans="1:5" x14ac:dyDescent="0.2">
      <c r="A20" s="3" t="str">
        <f>Заказ!I17</f>
        <v/>
      </c>
      <c r="B20" s="29" t="str">
        <f>Заказ!J17</f>
        <v/>
      </c>
      <c r="C20" s="30" t="str">
        <f>Заказ!K17</f>
        <v/>
      </c>
      <c r="D20" s="30" t="str">
        <f>Заказ!L17</f>
        <v/>
      </c>
      <c r="E20" s="1" t="str">
        <f>Заказ!M17</f>
        <v/>
      </c>
    </row>
    <row r="21" spans="1:5" x14ac:dyDescent="0.2">
      <c r="A21" s="3" t="str">
        <f>Заказ!I18</f>
        <v/>
      </c>
      <c r="B21" s="29" t="str">
        <f>Заказ!J18</f>
        <v/>
      </c>
      <c r="C21" s="30" t="str">
        <f>Заказ!K18</f>
        <v/>
      </c>
      <c r="D21" s="30" t="str">
        <f>Заказ!L18</f>
        <v/>
      </c>
      <c r="E21" s="1" t="str">
        <f>Заказ!M18</f>
        <v/>
      </c>
    </row>
    <row r="22" spans="1:5" x14ac:dyDescent="0.2">
      <c r="A22" s="3" t="str">
        <f>Заказ!I19</f>
        <v/>
      </c>
      <c r="B22" s="29" t="str">
        <f>Заказ!J19</f>
        <v/>
      </c>
      <c r="C22" s="30" t="str">
        <f>Заказ!K19</f>
        <v/>
      </c>
      <c r="D22" s="30" t="str">
        <f>Заказ!L19</f>
        <v/>
      </c>
      <c r="E22" s="1" t="str">
        <f>Заказ!M19</f>
        <v/>
      </c>
    </row>
    <row r="23" spans="1:5" x14ac:dyDescent="0.2">
      <c r="A23" s="3" t="str">
        <f>Заказ!I20</f>
        <v/>
      </c>
      <c r="B23" s="29" t="str">
        <f>Заказ!J20</f>
        <v/>
      </c>
      <c r="C23" s="30" t="str">
        <f>Заказ!K20</f>
        <v/>
      </c>
      <c r="D23" s="30" t="str">
        <f>Заказ!L20</f>
        <v/>
      </c>
      <c r="E23" s="1" t="str">
        <f>Заказ!M20</f>
        <v/>
      </c>
    </row>
    <row r="24" spans="1:5" x14ac:dyDescent="0.2">
      <c r="A24" s="3" t="str">
        <f>Заказ!I21</f>
        <v/>
      </c>
      <c r="B24" s="29" t="str">
        <f>Заказ!J21</f>
        <v/>
      </c>
      <c r="C24" s="30" t="str">
        <f>Заказ!K21</f>
        <v/>
      </c>
      <c r="D24" s="30" t="str">
        <f>Заказ!L21</f>
        <v/>
      </c>
      <c r="E24" s="1" t="str">
        <f>Заказ!M21</f>
        <v/>
      </c>
    </row>
    <row r="25" spans="1:5" s="2" customFormat="1" x14ac:dyDescent="0.2">
      <c r="A25" s="3" t="str">
        <f>Заказ!I22</f>
        <v/>
      </c>
      <c r="B25" s="29" t="str">
        <f>Заказ!J22</f>
        <v/>
      </c>
      <c r="C25" s="30" t="str">
        <f>Заказ!K22</f>
        <v/>
      </c>
      <c r="D25" s="30" t="str">
        <f>Заказ!L22</f>
        <v/>
      </c>
      <c r="E25" s="1" t="str">
        <f>Заказ!M22</f>
        <v/>
      </c>
    </row>
    <row r="26" spans="1:5" s="2" customFormat="1" x14ac:dyDescent="0.2">
      <c r="A26" s="3" t="str">
        <f>Заказ!I23</f>
        <v/>
      </c>
      <c r="B26" s="29" t="str">
        <f>Заказ!J23</f>
        <v/>
      </c>
      <c r="C26" s="30" t="str">
        <f>Заказ!K23</f>
        <v/>
      </c>
      <c r="D26" s="30" t="str">
        <f>Заказ!L23</f>
        <v/>
      </c>
      <c r="E26" s="1" t="str">
        <f>Заказ!M23</f>
        <v/>
      </c>
    </row>
    <row r="27" spans="1:5" x14ac:dyDescent="0.2">
      <c r="A27" s="3" t="str">
        <f>Заказ!I24</f>
        <v/>
      </c>
      <c r="B27" s="29" t="str">
        <f>Заказ!J24</f>
        <v/>
      </c>
      <c r="C27" s="30" t="str">
        <f>Заказ!K24</f>
        <v/>
      </c>
      <c r="D27" s="30" t="str">
        <f>Заказ!L24</f>
        <v/>
      </c>
      <c r="E27" s="1" t="str">
        <f>Заказ!M24</f>
        <v/>
      </c>
    </row>
    <row r="28" spans="1:5" x14ac:dyDescent="0.2">
      <c r="A28" s="3" t="str">
        <f>Заказ!I25</f>
        <v/>
      </c>
      <c r="B28" s="29" t="str">
        <f>Заказ!J25</f>
        <v/>
      </c>
      <c r="C28" s="30" t="str">
        <f>Заказ!K25</f>
        <v/>
      </c>
      <c r="D28" s="30" t="str">
        <f>Заказ!L25</f>
        <v/>
      </c>
      <c r="E28" s="1" t="str">
        <f>Заказ!M25</f>
        <v/>
      </c>
    </row>
    <row r="29" spans="1:5" x14ac:dyDescent="0.2">
      <c r="A29" s="3" t="str">
        <f>Заказ!I26</f>
        <v/>
      </c>
      <c r="B29" s="29" t="str">
        <f>Заказ!J26</f>
        <v/>
      </c>
      <c r="C29" s="30" t="str">
        <f>Заказ!K26</f>
        <v/>
      </c>
      <c r="D29" s="30" t="str">
        <f>Заказ!L26</f>
        <v/>
      </c>
      <c r="E29" s="1" t="str">
        <f>Заказ!M26</f>
        <v/>
      </c>
    </row>
    <row r="30" spans="1:5" x14ac:dyDescent="0.2">
      <c r="A30" s="3" t="str">
        <f>Заказ!I27</f>
        <v/>
      </c>
      <c r="B30" s="29" t="str">
        <f>Заказ!J27</f>
        <v/>
      </c>
      <c r="C30" s="30" t="str">
        <f>Заказ!K27</f>
        <v/>
      </c>
      <c r="D30" s="30" t="str">
        <f>Заказ!L27</f>
        <v/>
      </c>
      <c r="E30" s="1" t="str">
        <f>Заказ!M27</f>
        <v/>
      </c>
    </row>
    <row r="31" spans="1:5" x14ac:dyDescent="0.2">
      <c r="A31" s="3" t="str">
        <f>Заказ!I28</f>
        <v/>
      </c>
      <c r="B31" s="29" t="str">
        <f>Заказ!J28</f>
        <v/>
      </c>
      <c r="C31" s="30" t="str">
        <f>Заказ!K28</f>
        <v/>
      </c>
      <c r="D31" s="30" t="str">
        <f>Заказ!L28</f>
        <v/>
      </c>
      <c r="E31" s="1" t="str">
        <f>Заказ!M28</f>
        <v/>
      </c>
    </row>
    <row r="32" spans="1:5" x14ac:dyDescent="0.2">
      <c r="A32" s="3" t="str">
        <f>Заказ!I29</f>
        <v/>
      </c>
      <c r="B32" s="29" t="str">
        <f>Заказ!J29</f>
        <v/>
      </c>
      <c r="C32" s="30" t="str">
        <f>Заказ!K29</f>
        <v/>
      </c>
      <c r="D32" s="30" t="str">
        <f>Заказ!L29</f>
        <v/>
      </c>
      <c r="E32" s="1" t="str">
        <f>Заказ!M29</f>
        <v/>
      </c>
    </row>
    <row r="33" spans="1:5" x14ac:dyDescent="0.2">
      <c r="A33" s="3" t="str">
        <f>Заказ!I30</f>
        <v/>
      </c>
      <c r="B33" s="29" t="str">
        <f>Заказ!J30</f>
        <v/>
      </c>
      <c r="C33" s="30" t="str">
        <f>Заказ!K30</f>
        <v/>
      </c>
      <c r="D33" s="30" t="str">
        <f>Заказ!L30</f>
        <v/>
      </c>
      <c r="E33" s="1" t="str">
        <f>Заказ!M30</f>
        <v/>
      </c>
    </row>
    <row r="34" spans="1:5" x14ac:dyDescent="0.2">
      <c r="A34" s="3" t="str">
        <f>Заказ!I31</f>
        <v/>
      </c>
      <c r="B34" s="29" t="str">
        <f>Заказ!J31</f>
        <v/>
      </c>
      <c r="C34" s="30" t="str">
        <f>Заказ!K31</f>
        <v/>
      </c>
      <c r="D34" s="30" t="str">
        <f>Заказ!L31</f>
        <v/>
      </c>
      <c r="E34" s="1" t="str">
        <f>Заказ!M31</f>
        <v/>
      </c>
    </row>
    <row r="35" spans="1:5" x14ac:dyDescent="0.2">
      <c r="A35" s="5" t="str">
        <f>Заказ!I32</f>
        <v/>
      </c>
      <c r="B35" s="29" t="str">
        <f>Заказ!J32</f>
        <v/>
      </c>
      <c r="C35" s="30" t="str">
        <f>Заказ!K32</f>
        <v/>
      </c>
      <c r="D35" s="30" t="str">
        <f>Заказ!L32</f>
        <v/>
      </c>
      <c r="E35" s="1" t="str">
        <f>Заказ!M32</f>
        <v/>
      </c>
    </row>
    <row r="36" spans="1:5" x14ac:dyDescent="0.2">
      <c r="A36" s="5" t="str">
        <f>Заказ!I33</f>
        <v/>
      </c>
      <c r="B36" s="29" t="str">
        <f>Заказ!J33</f>
        <v/>
      </c>
      <c r="C36" s="30" t="str">
        <f>Заказ!K33</f>
        <v/>
      </c>
      <c r="D36" s="30" t="str">
        <f>Заказ!L33</f>
        <v/>
      </c>
      <c r="E36" s="1" t="str">
        <f>Заказ!M33</f>
        <v/>
      </c>
    </row>
    <row r="37" spans="1:5" x14ac:dyDescent="0.2">
      <c r="A37" s="5" t="str">
        <f>Заказ!I34</f>
        <v/>
      </c>
      <c r="B37" s="29" t="str">
        <f>Заказ!J34</f>
        <v/>
      </c>
      <c r="C37" s="30" t="str">
        <f>Заказ!K34</f>
        <v/>
      </c>
      <c r="D37" s="30" t="str">
        <f>Заказ!L34</f>
        <v/>
      </c>
      <c r="E37" s="1" t="str">
        <f>Заказ!M34</f>
        <v/>
      </c>
    </row>
    <row r="38" spans="1:5" x14ac:dyDescent="0.2">
      <c r="A38" s="5" t="str">
        <f>Заказ!I35</f>
        <v/>
      </c>
      <c r="B38" s="29" t="str">
        <f>Заказ!J35</f>
        <v/>
      </c>
      <c r="C38" s="30" t="str">
        <f>Заказ!K35</f>
        <v/>
      </c>
      <c r="D38" s="30" t="str">
        <f>Заказ!L35</f>
        <v/>
      </c>
      <c r="E38" s="1" t="str">
        <f>Заказ!M35</f>
        <v/>
      </c>
    </row>
    <row r="39" spans="1:5" x14ac:dyDescent="0.2">
      <c r="A39" s="5" t="str">
        <f>Заказ!I36</f>
        <v/>
      </c>
      <c r="B39" s="29" t="str">
        <f>Заказ!J36</f>
        <v/>
      </c>
      <c r="C39" s="30" t="str">
        <f>Заказ!K36</f>
        <v/>
      </c>
      <c r="D39" s="30" t="str">
        <f>Заказ!L36</f>
        <v/>
      </c>
      <c r="E39" s="1" t="str">
        <f>Заказ!M36</f>
        <v/>
      </c>
    </row>
    <row r="40" spans="1:5" x14ac:dyDescent="0.2">
      <c r="A40" s="5" t="str">
        <f>Заказ!I37</f>
        <v/>
      </c>
      <c r="B40" s="29" t="str">
        <f>Заказ!J37</f>
        <v/>
      </c>
      <c r="C40" s="30" t="str">
        <f>Заказ!K37</f>
        <v/>
      </c>
      <c r="D40" s="30" t="str">
        <f>Заказ!L37</f>
        <v/>
      </c>
      <c r="E40" s="1" t="str">
        <f>Заказ!M37</f>
        <v/>
      </c>
    </row>
    <row r="41" spans="1:5" x14ac:dyDescent="0.2">
      <c r="A41" s="5" t="str">
        <f>Заказ!I38</f>
        <v/>
      </c>
      <c r="B41" s="29" t="str">
        <f>Заказ!J38</f>
        <v/>
      </c>
      <c r="C41" s="30" t="str">
        <f>Заказ!K38</f>
        <v/>
      </c>
      <c r="D41" s="30" t="str">
        <f>Заказ!L38</f>
        <v/>
      </c>
      <c r="E41" s="1" t="str">
        <f>Заказ!M38</f>
        <v/>
      </c>
    </row>
    <row r="42" spans="1:5" x14ac:dyDescent="0.2">
      <c r="A42" s="5" t="str">
        <f>Заказ!I39</f>
        <v/>
      </c>
      <c r="B42" s="29" t="str">
        <f>Заказ!J39</f>
        <v/>
      </c>
      <c r="C42" s="30" t="str">
        <f>Заказ!K39</f>
        <v/>
      </c>
      <c r="D42" s="30" t="str">
        <f>Заказ!L39</f>
        <v/>
      </c>
      <c r="E42" s="1" t="str">
        <f>Заказ!M39</f>
        <v/>
      </c>
    </row>
    <row r="43" spans="1:5" x14ac:dyDescent="0.2">
      <c r="A43" s="5" t="str">
        <f>Заказ!I40</f>
        <v/>
      </c>
      <c r="B43" s="29" t="str">
        <f>Заказ!J40</f>
        <v/>
      </c>
      <c r="C43" s="30" t="str">
        <f>Заказ!K40</f>
        <v/>
      </c>
      <c r="D43" s="30" t="str">
        <f>Заказ!L40</f>
        <v/>
      </c>
      <c r="E43" s="1" t="str">
        <f>Заказ!M40</f>
        <v/>
      </c>
    </row>
    <row r="44" spans="1:5" x14ac:dyDescent="0.2">
      <c r="A44" s="5" t="str">
        <f>Заказ!I41</f>
        <v/>
      </c>
      <c r="B44" s="29" t="str">
        <f>Заказ!J41</f>
        <v/>
      </c>
      <c r="C44" s="30" t="str">
        <f>Заказ!K41</f>
        <v/>
      </c>
      <c r="D44" s="30" t="str">
        <f>Заказ!L41</f>
        <v/>
      </c>
      <c r="E44" s="1" t="str">
        <f>Заказ!M41</f>
        <v/>
      </c>
    </row>
    <row r="45" spans="1:5" x14ac:dyDescent="0.2">
      <c r="A45" s="5" t="str">
        <f>Заказ!I42</f>
        <v/>
      </c>
      <c r="B45" s="29" t="str">
        <f>Заказ!J42</f>
        <v/>
      </c>
      <c r="C45" s="30" t="str">
        <f>Заказ!K42</f>
        <v/>
      </c>
      <c r="D45" s="30" t="str">
        <f>Заказ!L42</f>
        <v/>
      </c>
      <c r="E45" s="1" t="str">
        <f>Заказ!M42</f>
        <v/>
      </c>
    </row>
    <row r="46" spans="1:5" x14ac:dyDescent="0.2">
      <c r="A46" s="5" t="str">
        <f>Заказ!I43</f>
        <v/>
      </c>
      <c r="B46" s="29" t="str">
        <f>Заказ!J43</f>
        <v/>
      </c>
      <c r="C46" s="30" t="str">
        <f>Заказ!K43</f>
        <v/>
      </c>
      <c r="D46" s="30" t="str">
        <f>Заказ!L43</f>
        <v/>
      </c>
      <c r="E46" s="1" t="str">
        <f>Заказ!M43</f>
        <v/>
      </c>
    </row>
    <row r="47" spans="1:5" x14ac:dyDescent="0.2">
      <c r="A47" s="5" t="str">
        <f>Заказ!I44</f>
        <v/>
      </c>
      <c r="B47" s="29" t="str">
        <f>Заказ!J44</f>
        <v/>
      </c>
      <c r="C47" s="30" t="str">
        <f>Заказ!K44</f>
        <v/>
      </c>
      <c r="D47" s="30" t="str">
        <f>Заказ!L44</f>
        <v/>
      </c>
      <c r="E47" s="1" t="str">
        <f>Заказ!M44</f>
        <v/>
      </c>
    </row>
    <row r="48" spans="1:5" x14ac:dyDescent="0.2">
      <c r="A48" s="5" t="str">
        <f>Заказ!I45</f>
        <v/>
      </c>
      <c r="B48" s="29" t="str">
        <f>Заказ!J45</f>
        <v/>
      </c>
      <c r="C48" s="30" t="str">
        <f>Заказ!K45</f>
        <v/>
      </c>
      <c r="D48" s="30" t="str">
        <f>Заказ!L45</f>
        <v/>
      </c>
      <c r="E48" s="1" t="str">
        <f>Заказ!M45</f>
        <v/>
      </c>
    </row>
    <row r="49" spans="1:5" x14ac:dyDescent="0.2">
      <c r="A49" s="5" t="str">
        <f>Заказ!I46</f>
        <v/>
      </c>
      <c r="B49" s="29" t="str">
        <f>Заказ!J46</f>
        <v/>
      </c>
      <c r="C49" s="30" t="str">
        <f>Заказ!K46</f>
        <v/>
      </c>
      <c r="D49" s="30" t="str">
        <f>Заказ!L46</f>
        <v/>
      </c>
      <c r="E49" s="1" t="str">
        <f>Заказ!M46</f>
        <v/>
      </c>
    </row>
    <row r="50" spans="1:5" x14ac:dyDescent="0.2">
      <c r="A50" s="5" t="str">
        <f>Заказ!I47</f>
        <v/>
      </c>
      <c r="B50" s="29" t="str">
        <f>Заказ!J47</f>
        <v/>
      </c>
      <c r="C50" s="30" t="str">
        <f>Заказ!K47</f>
        <v/>
      </c>
      <c r="D50" s="30" t="str">
        <f>Заказ!L47</f>
        <v/>
      </c>
      <c r="E50" s="1" t="str">
        <f>Заказ!M47</f>
        <v/>
      </c>
    </row>
    <row r="51" spans="1:5" x14ac:dyDescent="0.2">
      <c r="A51" s="5" t="str">
        <f>Заказ!I48</f>
        <v/>
      </c>
      <c r="B51" s="29" t="str">
        <f>Заказ!J48</f>
        <v/>
      </c>
      <c r="C51" s="30" t="str">
        <f>Заказ!K48</f>
        <v/>
      </c>
      <c r="D51" s="30" t="str">
        <f>Заказ!L48</f>
        <v/>
      </c>
      <c r="E51" s="1" t="str">
        <f>Заказ!M48</f>
        <v/>
      </c>
    </row>
    <row r="52" spans="1:5" x14ac:dyDescent="0.2">
      <c r="A52" s="5" t="str">
        <f>Заказ!I49</f>
        <v/>
      </c>
      <c r="B52" s="29" t="str">
        <f>Заказ!J49</f>
        <v/>
      </c>
      <c r="C52" s="30" t="str">
        <f>Заказ!K49</f>
        <v/>
      </c>
      <c r="D52" s="30" t="str">
        <f>Заказ!L49</f>
        <v/>
      </c>
      <c r="E52" s="1" t="str">
        <f>Заказ!M49</f>
        <v/>
      </c>
    </row>
    <row r="53" spans="1:5" x14ac:dyDescent="0.2">
      <c r="A53" s="5" t="str">
        <f>Заказ!I50</f>
        <v/>
      </c>
      <c r="B53" s="29" t="str">
        <f>Заказ!J50</f>
        <v/>
      </c>
      <c r="C53" s="30" t="str">
        <f>Заказ!K50</f>
        <v/>
      </c>
      <c r="D53" s="30" t="str">
        <f>Заказ!L50</f>
        <v/>
      </c>
      <c r="E53" s="1" t="str">
        <f>Заказ!M50</f>
        <v/>
      </c>
    </row>
    <row r="54" spans="1:5" x14ac:dyDescent="0.2">
      <c r="A54" s="5" t="str">
        <f>Заказ!I51</f>
        <v/>
      </c>
      <c r="B54" s="29" t="str">
        <f>Заказ!J51</f>
        <v/>
      </c>
      <c r="C54" s="30" t="str">
        <f>Заказ!K51</f>
        <v/>
      </c>
      <c r="D54" s="30" t="str">
        <f>Заказ!L51</f>
        <v/>
      </c>
      <c r="E54" s="1" t="str">
        <f>Заказ!M51</f>
        <v/>
      </c>
    </row>
    <row r="55" spans="1:5" x14ac:dyDescent="0.2">
      <c r="A55" s="5" t="str">
        <f>Заказ!I52</f>
        <v/>
      </c>
      <c r="B55" s="29" t="str">
        <f>Заказ!J52</f>
        <v/>
      </c>
      <c r="C55" s="30" t="str">
        <f>Заказ!K52</f>
        <v/>
      </c>
      <c r="D55" s="30" t="str">
        <f>Заказ!L52</f>
        <v/>
      </c>
      <c r="E55" s="1" t="str">
        <f>Заказ!M52</f>
        <v/>
      </c>
    </row>
    <row r="56" spans="1:5" x14ac:dyDescent="0.2">
      <c r="A56" s="5" t="str">
        <f>Заказ!I53</f>
        <v/>
      </c>
      <c r="B56" s="29" t="str">
        <f>Заказ!J53</f>
        <v/>
      </c>
      <c r="C56" s="30" t="str">
        <f>Заказ!K53</f>
        <v/>
      </c>
      <c r="D56" s="30" t="str">
        <f>Заказ!L53</f>
        <v/>
      </c>
      <c r="E56" s="1" t="str">
        <f>Заказ!M53</f>
        <v/>
      </c>
    </row>
    <row r="57" spans="1:5" x14ac:dyDescent="0.2">
      <c r="A57" s="5" t="str">
        <f>Заказ!I54</f>
        <v/>
      </c>
      <c r="B57" s="29" t="str">
        <f>Заказ!J54</f>
        <v/>
      </c>
      <c r="C57" s="30" t="str">
        <f>Заказ!K54</f>
        <v/>
      </c>
      <c r="D57" s="30" t="str">
        <f>Заказ!L54</f>
        <v/>
      </c>
      <c r="E57" s="1" t="str">
        <f>Заказ!M54</f>
        <v/>
      </c>
    </row>
    <row r="58" spans="1:5" x14ac:dyDescent="0.2">
      <c r="A58" s="5" t="str">
        <f>Заказ!I55</f>
        <v/>
      </c>
      <c r="B58" s="29" t="str">
        <f>Заказ!J55</f>
        <v/>
      </c>
      <c r="C58" s="30" t="str">
        <f>Заказ!K55</f>
        <v/>
      </c>
      <c r="D58" s="30" t="str">
        <f>Заказ!L55</f>
        <v/>
      </c>
      <c r="E58" s="1" t="str">
        <f>Заказ!M55</f>
        <v/>
      </c>
    </row>
    <row r="59" spans="1:5" x14ac:dyDescent="0.2">
      <c r="A59" s="5" t="str">
        <f>Заказ!I56</f>
        <v/>
      </c>
      <c r="B59" s="29" t="str">
        <f>Заказ!J56</f>
        <v/>
      </c>
      <c r="C59" s="30" t="str">
        <f>Заказ!K56</f>
        <v/>
      </c>
      <c r="D59" s="30" t="str">
        <f>Заказ!L56</f>
        <v/>
      </c>
      <c r="E59" s="1" t="str">
        <f>Заказ!M56</f>
        <v/>
      </c>
    </row>
    <row r="60" spans="1:5" x14ac:dyDescent="0.2">
      <c r="A60" s="5" t="str">
        <f>Заказ!I57</f>
        <v/>
      </c>
      <c r="B60" s="29" t="str">
        <f>Заказ!J57</f>
        <v/>
      </c>
      <c r="C60" s="30" t="str">
        <f>Заказ!K57</f>
        <v/>
      </c>
      <c r="D60" s="30" t="str">
        <f>Заказ!L57</f>
        <v/>
      </c>
      <c r="E60" s="1" t="str">
        <f>Заказ!M57</f>
        <v/>
      </c>
    </row>
    <row r="61" spans="1:5" x14ac:dyDescent="0.2">
      <c r="A61" s="5" t="str">
        <f>Заказ!I58</f>
        <v/>
      </c>
      <c r="B61" s="29" t="str">
        <f>Заказ!J58</f>
        <v/>
      </c>
      <c r="C61" s="30" t="str">
        <f>Заказ!K58</f>
        <v/>
      </c>
      <c r="D61" s="30" t="str">
        <f>Заказ!L58</f>
        <v/>
      </c>
      <c r="E61" s="1" t="str">
        <f>Заказ!M58</f>
        <v/>
      </c>
    </row>
    <row r="62" spans="1:5" x14ac:dyDescent="0.2">
      <c r="A62" s="5" t="str">
        <f>Заказ!I59</f>
        <v/>
      </c>
      <c r="B62" s="29" t="str">
        <f>Заказ!J59</f>
        <v/>
      </c>
      <c r="C62" s="30" t="str">
        <f>Заказ!K59</f>
        <v/>
      </c>
      <c r="D62" s="30" t="str">
        <f>Заказ!L59</f>
        <v/>
      </c>
      <c r="E62" s="1" t="str">
        <f>Заказ!M59</f>
        <v/>
      </c>
    </row>
    <row r="63" spans="1:5" x14ac:dyDescent="0.2">
      <c r="A63" s="19" t="str">
        <f>Заказ!I60</f>
        <v/>
      </c>
      <c r="B63" s="29" t="str">
        <f>Заказ!J60</f>
        <v/>
      </c>
      <c r="C63" s="30" t="str">
        <f>Заказ!K60</f>
        <v/>
      </c>
      <c r="D63" s="30" t="str">
        <f>Заказ!L60</f>
        <v/>
      </c>
      <c r="E63" s="1" t="str">
        <f>Заказ!M60</f>
        <v/>
      </c>
    </row>
    <row r="64" spans="1:5" x14ac:dyDescent="0.2">
      <c r="A64" s="19" t="str">
        <f>Заказ!I61</f>
        <v/>
      </c>
      <c r="B64" s="29" t="str">
        <f>Заказ!J61</f>
        <v/>
      </c>
      <c r="C64" s="30" t="str">
        <f>Заказ!K61</f>
        <v/>
      </c>
      <c r="D64" s="30" t="str">
        <f>Заказ!L61</f>
        <v/>
      </c>
      <c r="E64" s="18" t="str">
        <f>Заказ!M61</f>
        <v/>
      </c>
    </row>
    <row r="65" spans="1:5" s="23" customFormat="1" x14ac:dyDescent="0.2">
      <c r="A65" s="23" t="str">
        <f>Заказ!I62</f>
        <v/>
      </c>
      <c r="B65" s="29" t="str">
        <f>Заказ!J62</f>
        <v/>
      </c>
      <c r="C65" s="30" t="str">
        <f>Заказ!K62</f>
        <v/>
      </c>
      <c r="D65" s="30" t="str">
        <f>Заказ!L62</f>
        <v/>
      </c>
      <c r="E65" s="38" t="str">
        <f>Заказ!M62</f>
        <v/>
      </c>
    </row>
    <row r="66" spans="1:5" x14ac:dyDescent="0.2">
      <c r="A66" s="19" t="str">
        <f>Заказ!I63</f>
        <v/>
      </c>
      <c r="B66" s="29" t="str">
        <f>Заказ!J63</f>
        <v/>
      </c>
      <c r="C66" s="30" t="str">
        <f>Заказ!K63</f>
        <v/>
      </c>
      <c r="D66" s="30" t="str">
        <f>Заказ!L63</f>
        <v/>
      </c>
      <c r="E66" s="18" t="str">
        <f>Заказ!M63</f>
        <v/>
      </c>
    </row>
    <row r="67" spans="1:5" x14ac:dyDescent="0.2">
      <c r="A67" s="19" t="str">
        <f>Заказ!I64</f>
        <v/>
      </c>
      <c r="B67" s="29" t="str">
        <f>Заказ!J64</f>
        <v/>
      </c>
      <c r="C67" s="30" t="str">
        <f>Заказ!K64</f>
        <v/>
      </c>
      <c r="D67" s="30" t="str">
        <f>Заказ!L64</f>
        <v/>
      </c>
      <c r="E67" s="18" t="str">
        <f>Заказ!M64</f>
        <v/>
      </c>
    </row>
    <row r="68" spans="1:5" x14ac:dyDescent="0.2">
      <c r="A68" s="19" t="str">
        <f>Заказ!I65</f>
        <v/>
      </c>
      <c r="B68" s="29" t="str">
        <f>Заказ!J65</f>
        <v/>
      </c>
      <c r="C68" s="30" t="str">
        <f>Заказ!K65</f>
        <v/>
      </c>
      <c r="D68" s="30" t="str">
        <f>Заказ!L65</f>
        <v/>
      </c>
      <c r="E68" s="18" t="str">
        <f>Заказ!M65</f>
        <v/>
      </c>
    </row>
    <row r="69" spans="1:5" x14ac:dyDescent="0.2">
      <c r="A69" s="19" t="str">
        <f>Заказ!I66</f>
        <v/>
      </c>
      <c r="B69" s="29" t="str">
        <f>Заказ!J66</f>
        <v/>
      </c>
      <c r="C69" s="30" t="str">
        <f>Заказ!K66</f>
        <v/>
      </c>
      <c r="D69" s="30" t="str">
        <f>Заказ!L66</f>
        <v/>
      </c>
      <c r="E69" s="18" t="str">
        <f>Заказ!M66</f>
        <v/>
      </c>
    </row>
    <row r="70" spans="1:5" x14ac:dyDescent="0.2">
      <c r="A70" s="19" t="str">
        <f>Заказ!I67</f>
        <v/>
      </c>
      <c r="B70" s="29" t="str">
        <f>Заказ!J67</f>
        <v/>
      </c>
      <c r="C70" s="30" t="str">
        <f>Заказ!K67</f>
        <v/>
      </c>
      <c r="D70" s="30" t="str">
        <f>Заказ!L67</f>
        <v/>
      </c>
      <c r="E70" s="18" t="str">
        <f>Заказ!M67</f>
        <v/>
      </c>
    </row>
    <row r="71" spans="1:5" x14ac:dyDescent="0.2">
      <c r="A71" s="19" t="str">
        <f>Заказ!I68</f>
        <v/>
      </c>
      <c r="B71" s="29" t="str">
        <f>Заказ!J68</f>
        <v/>
      </c>
      <c r="C71" s="30" t="str">
        <f>Заказ!K68</f>
        <v/>
      </c>
      <c r="D71" s="30" t="str">
        <f>Заказ!L68</f>
        <v/>
      </c>
      <c r="E71" s="18" t="str">
        <f>Заказ!M68</f>
        <v/>
      </c>
    </row>
    <row r="72" spans="1:5" x14ac:dyDescent="0.2">
      <c r="A72" s="19" t="str">
        <f>Заказ!I69</f>
        <v/>
      </c>
      <c r="B72" s="29" t="str">
        <f>Заказ!J69</f>
        <v/>
      </c>
      <c r="C72" s="30" t="str">
        <f>Заказ!K69</f>
        <v/>
      </c>
      <c r="D72" s="30" t="str">
        <f>Заказ!L69</f>
        <v/>
      </c>
      <c r="E72" s="18" t="str">
        <f>Заказ!M69</f>
        <v/>
      </c>
    </row>
    <row r="73" spans="1:5" x14ac:dyDescent="0.2">
      <c r="A73" s="19" t="str">
        <f>Заказ!I70</f>
        <v/>
      </c>
      <c r="B73" s="29"/>
      <c r="C73" s="30" t="str">
        <f>Заказ!K70</f>
        <v/>
      </c>
      <c r="D73" s="30" t="str">
        <f>Заказ!L70</f>
        <v/>
      </c>
      <c r="E73" s="18" t="str">
        <f>Заказ!M70</f>
        <v/>
      </c>
    </row>
    <row r="74" spans="1:5" x14ac:dyDescent="0.2">
      <c r="A74" s="19" t="str">
        <f>Заказ!I71</f>
        <v/>
      </c>
      <c r="B74" s="29" t="str">
        <f>Заказ!J71</f>
        <v/>
      </c>
      <c r="C74" s="30" t="str">
        <f>Заказ!K71</f>
        <v/>
      </c>
      <c r="D74" s="30" t="str">
        <f>Заказ!L71</f>
        <v/>
      </c>
      <c r="E74" s="18" t="str">
        <f>Заказ!M71</f>
        <v/>
      </c>
    </row>
    <row r="75" spans="1:5" x14ac:dyDescent="0.2">
      <c r="A75" s="19" t="str">
        <f>Заказ!I72</f>
        <v/>
      </c>
      <c r="B75" s="29" t="str">
        <f>Заказ!J72</f>
        <v/>
      </c>
      <c r="C75" s="30" t="str">
        <f>Заказ!K72</f>
        <v/>
      </c>
      <c r="D75" s="30" t="str">
        <f>Заказ!L72</f>
        <v/>
      </c>
      <c r="E75" s="18" t="str">
        <f>Заказ!M72</f>
        <v/>
      </c>
    </row>
    <row r="76" spans="1:5" x14ac:dyDescent="0.2">
      <c r="A76" s="19" t="str">
        <f>Заказ!I73</f>
        <v/>
      </c>
      <c r="B76" s="29" t="str">
        <f>Заказ!J73</f>
        <v/>
      </c>
      <c r="C76" s="30" t="str">
        <f>Заказ!K73</f>
        <v/>
      </c>
      <c r="D76" s="30" t="str">
        <f>Заказ!L73</f>
        <v/>
      </c>
      <c r="E76" s="18" t="str">
        <f>Заказ!M73</f>
        <v/>
      </c>
    </row>
    <row r="77" spans="1:5" x14ac:dyDescent="0.2">
      <c r="A77" s="19" t="str">
        <f>Заказ!I74</f>
        <v/>
      </c>
      <c r="B77" s="29" t="str">
        <f>Заказ!J74</f>
        <v/>
      </c>
      <c r="C77" s="30" t="str">
        <f>Заказ!K74</f>
        <v/>
      </c>
      <c r="D77" s="30" t="str">
        <f>Заказ!L74</f>
        <v/>
      </c>
      <c r="E77" s="18" t="str">
        <f>Заказ!M74</f>
        <v/>
      </c>
    </row>
    <row r="78" spans="1:5" x14ac:dyDescent="0.2">
      <c r="A78" s="19" t="str">
        <f>Заказ!I75</f>
        <v/>
      </c>
      <c r="B78" s="29" t="str">
        <f>Заказ!J75</f>
        <v/>
      </c>
      <c r="C78" s="30" t="str">
        <f>Заказ!K75</f>
        <v/>
      </c>
      <c r="D78" s="30" t="str">
        <f>Заказ!L75</f>
        <v/>
      </c>
      <c r="E78" s="18" t="str">
        <f>Заказ!M75</f>
        <v/>
      </c>
    </row>
    <row r="79" spans="1:5" x14ac:dyDescent="0.2">
      <c r="A79" s="19" t="str">
        <f>Заказ!I76</f>
        <v/>
      </c>
      <c r="B79" s="29" t="str">
        <f>Заказ!J76</f>
        <v/>
      </c>
      <c r="C79" s="30" t="str">
        <f>Заказ!K76</f>
        <v/>
      </c>
      <c r="D79" s="30" t="str">
        <f>Заказ!L76</f>
        <v/>
      </c>
      <c r="E79" s="18" t="str">
        <f>Заказ!M76</f>
        <v/>
      </c>
    </row>
    <row r="80" spans="1:5" x14ac:dyDescent="0.2">
      <c r="A80" s="19" t="str">
        <f>Заказ!I77</f>
        <v/>
      </c>
      <c r="B80" s="29" t="str">
        <f>Заказ!J77</f>
        <v/>
      </c>
      <c r="C80" s="30" t="str">
        <f>Заказ!K77</f>
        <v/>
      </c>
      <c r="D80" s="30" t="str">
        <f>Заказ!L77</f>
        <v/>
      </c>
      <c r="E80" s="18" t="str">
        <f>Заказ!M77</f>
        <v/>
      </c>
    </row>
    <row r="81" spans="1:5" x14ac:dyDescent="0.2">
      <c r="A81" s="19" t="str">
        <f>Заказ!I78</f>
        <v/>
      </c>
      <c r="B81" s="29" t="str">
        <f>Заказ!J78</f>
        <v/>
      </c>
      <c r="C81" s="30" t="str">
        <f>Заказ!K78</f>
        <v/>
      </c>
      <c r="D81" s="30" t="str">
        <f>Заказ!L78</f>
        <v/>
      </c>
      <c r="E81" s="18" t="str">
        <f>Заказ!M78</f>
        <v/>
      </c>
    </row>
    <row r="82" spans="1:5" x14ac:dyDescent="0.2">
      <c r="A82" s="19" t="str">
        <f>Заказ!I79</f>
        <v/>
      </c>
      <c r="B82" s="29" t="str">
        <f>Заказ!J79</f>
        <v/>
      </c>
      <c r="C82" s="30" t="str">
        <f>Заказ!K79</f>
        <v/>
      </c>
      <c r="D82" s="30" t="str">
        <f>Заказ!L79</f>
        <v/>
      </c>
      <c r="E82" s="18" t="str">
        <f>Заказ!M79</f>
        <v/>
      </c>
    </row>
    <row r="83" spans="1:5" x14ac:dyDescent="0.2">
      <c r="A83" s="19" t="str">
        <f>Заказ!I80</f>
        <v/>
      </c>
      <c r="B83" s="29" t="str">
        <f>Заказ!J80</f>
        <v/>
      </c>
      <c r="C83" s="30" t="str">
        <f>Заказ!K80</f>
        <v/>
      </c>
      <c r="D83" s="30" t="str">
        <f>Заказ!L80</f>
        <v/>
      </c>
      <c r="E83" s="18" t="str">
        <f>Заказ!M80</f>
        <v/>
      </c>
    </row>
    <row r="84" spans="1:5" x14ac:dyDescent="0.2">
      <c r="A84" s="19" t="str">
        <f>Заказ!I81</f>
        <v/>
      </c>
      <c r="B84" s="29" t="str">
        <f>Заказ!J81</f>
        <v/>
      </c>
      <c r="C84" s="30" t="str">
        <f>Заказ!K81</f>
        <v/>
      </c>
      <c r="D84" s="30" t="str">
        <f>Заказ!L81</f>
        <v/>
      </c>
      <c r="E84" s="18" t="str">
        <f>Заказ!M81</f>
        <v/>
      </c>
    </row>
    <row r="85" spans="1:5" x14ac:dyDescent="0.2">
      <c r="A85" s="19" t="str">
        <f>Заказ!I82</f>
        <v/>
      </c>
      <c r="B85" s="29" t="str">
        <f>Заказ!J82</f>
        <v/>
      </c>
      <c r="C85" s="30" t="str">
        <f>Заказ!K82</f>
        <v/>
      </c>
      <c r="D85" s="30" t="str">
        <f>Заказ!L82</f>
        <v/>
      </c>
      <c r="E85" s="18" t="str">
        <f>Заказ!M82</f>
        <v/>
      </c>
    </row>
    <row r="86" spans="1:5" x14ac:dyDescent="0.2">
      <c r="A86" s="19" t="str">
        <f>Заказ!I83</f>
        <v/>
      </c>
      <c r="B86" s="29" t="str">
        <f>Заказ!J83</f>
        <v/>
      </c>
      <c r="C86" s="30" t="str">
        <f>Заказ!K83</f>
        <v/>
      </c>
      <c r="D86" s="30" t="str">
        <f>Заказ!L83</f>
        <v/>
      </c>
      <c r="E86" s="18" t="str">
        <f>Заказ!M83</f>
        <v/>
      </c>
    </row>
    <row r="87" spans="1:5" ht="14" customHeight="1" x14ac:dyDescent="0.2">
      <c r="A87" s="19" t="str">
        <f>Заказ!I84</f>
        <v/>
      </c>
      <c r="B87" s="29" t="str">
        <f>Заказ!J84</f>
        <v/>
      </c>
      <c r="C87" s="30" t="str">
        <f>Заказ!K84</f>
        <v/>
      </c>
      <c r="D87" s="30" t="str">
        <f>Заказ!L84</f>
        <v/>
      </c>
      <c r="E87" s="18" t="str">
        <f>Заказ!M84</f>
        <v/>
      </c>
    </row>
    <row r="88" spans="1:5" hidden="1" x14ac:dyDescent="0.2">
      <c r="A88" s="19" t="str">
        <f>Заказ!I85</f>
        <v/>
      </c>
      <c r="B88" s="29" t="str">
        <f>Заказ!J85</f>
        <v/>
      </c>
      <c r="C88" s="30" t="str">
        <f>Заказ!K85</f>
        <v/>
      </c>
      <c r="D88" s="30" t="str">
        <f>Заказ!L85</f>
        <v/>
      </c>
      <c r="E88" s="18" t="str">
        <f>Заказ!M85</f>
        <v/>
      </c>
    </row>
    <row r="89" spans="1:5" hidden="1" x14ac:dyDescent="0.2">
      <c r="A89" s="19" t="str">
        <f>Заказ!I86</f>
        <v/>
      </c>
      <c r="B89" s="29" t="str">
        <f>Заказ!J86</f>
        <v/>
      </c>
      <c r="C89" s="30" t="str">
        <f>Заказ!K86</f>
        <v/>
      </c>
      <c r="D89" s="30" t="str">
        <f>Заказ!L86</f>
        <v/>
      </c>
      <c r="E89" s="18" t="str">
        <f>Заказ!M86</f>
        <v/>
      </c>
    </row>
    <row r="90" spans="1:5" hidden="1" x14ac:dyDescent="0.2">
      <c r="A90" s="19" t="str">
        <f>Заказ!I87</f>
        <v/>
      </c>
      <c r="B90" s="29" t="str">
        <f>Заказ!J87</f>
        <v/>
      </c>
      <c r="C90" s="30" t="str">
        <f>Заказ!K87</f>
        <v/>
      </c>
      <c r="D90" s="30" t="str">
        <f>Заказ!L87</f>
        <v/>
      </c>
      <c r="E90" s="18" t="str">
        <f>Заказ!M87</f>
        <v/>
      </c>
    </row>
    <row r="91" spans="1:5" hidden="1" x14ac:dyDescent="0.2">
      <c r="A91" s="19" t="str">
        <f>Заказ!I88</f>
        <v/>
      </c>
      <c r="B91" s="29" t="str">
        <f>Заказ!J88</f>
        <v/>
      </c>
      <c r="C91" s="30" t="str">
        <f>Заказ!K88</f>
        <v/>
      </c>
      <c r="D91" s="30" t="str">
        <f>Заказ!L88</f>
        <v/>
      </c>
      <c r="E91" s="18" t="str">
        <f>Заказ!M88</f>
        <v/>
      </c>
    </row>
    <row r="92" spans="1:5" hidden="1" x14ac:dyDescent="0.2">
      <c r="A92" s="19" t="str">
        <f>Заказ!I89</f>
        <v/>
      </c>
      <c r="B92" s="29" t="str">
        <f>Заказ!J89</f>
        <v/>
      </c>
      <c r="C92" s="30" t="str">
        <f>Заказ!K89</f>
        <v/>
      </c>
      <c r="D92" s="30" t="str">
        <f>Заказ!L89</f>
        <v/>
      </c>
      <c r="E92" s="18" t="str">
        <f>Заказ!M89</f>
        <v/>
      </c>
    </row>
    <row r="93" spans="1:5" hidden="1" x14ac:dyDescent="0.2">
      <c r="A93" s="19" t="str">
        <f>Заказ!I90</f>
        <v/>
      </c>
      <c r="B93" s="29" t="str">
        <f>Заказ!J90</f>
        <v/>
      </c>
      <c r="C93" s="30" t="str">
        <f>Заказ!K90</f>
        <v/>
      </c>
      <c r="D93" s="30" t="str">
        <f>Заказ!L90</f>
        <v/>
      </c>
      <c r="E93" s="18" t="str">
        <f>Заказ!M90</f>
        <v/>
      </c>
    </row>
    <row r="94" spans="1:5" hidden="1" x14ac:dyDescent="0.2">
      <c r="A94" s="19" t="str">
        <f>Заказ!I91</f>
        <v/>
      </c>
      <c r="B94" s="29" t="str">
        <f>Заказ!J91</f>
        <v/>
      </c>
      <c r="C94" s="30" t="str">
        <f>Заказ!K91</f>
        <v/>
      </c>
      <c r="D94" s="30" t="str">
        <f>Заказ!L91</f>
        <v/>
      </c>
      <c r="E94" s="18" t="str">
        <f>Заказ!M91</f>
        <v/>
      </c>
    </row>
    <row r="95" spans="1:5" hidden="1" x14ac:dyDescent="0.2">
      <c r="A95" s="19" t="str">
        <f>Заказ!I92</f>
        <v/>
      </c>
      <c r="B95" s="29" t="str">
        <f>Заказ!J92</f>
        <v/>
      </c>
      <c r="C95" s="30" t="str">
        <f>Заказ!K92</f>
        <v/>
      </c>
      <c r="D95" s="30" t="str">
        <f>Заказ!L92</f>
        <v/>
      </c>
      <c r="E95" s="18" t="str">
        <f>Заказ!M92</f>
        <v/>
      </c>
    </row>
  </sheetData>
  <autoFilter ref="A1:A64">
    <filterColumn colId="0">
      <customFilters>
        <customFilter operator="notEqual" val=" "/>
      </customFilters>
    </filterColumn>
  </autoFilter>
  <sortState ref="B1:D131">
    <sortCondition descending="1" ref="B1"/>
  </sortState>
  <mergeCells count="8">
    <mergeCell ref="B7:E7"/>
    <mergeCell ref="B8:C8"/>
    <mergeCell ref="B1:E1"/>
    <mergeCell ref="B2:E2"/>
    <mergeCell ref="B3:E3"/>
    <mergeCell ref="B4:E4"/>
    <mergeCell ref="B5:E5"/>
    <mergeCell ref="B6:E6"/>
  </mergeCells>
  <phoneticPr fontId="4" type="noConversion"/>
  <pageMargins left="0.7" right="0.7" top="0.75" bottom="0.75" header="0.3" footer="0.3"/>
  <colBreaks count="1" manualBreakCount="1">
    <brk id="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Заказ</vt:lpstr>
      <vt:lpstr>БЛАНК склада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Inspek</dc:creator>
  <cp:lastModifiedBy>Пользователь Microsoft Office</cp:lastModifiedBy>
  <dcterms:created xsi:type="dcterms:W3CDTF">2016-09-13T16:12:16Z</dcterms:created>
  <dcterms:modified xsi:type="dcterms:W3CDTF">2018-11-07T20:08:02Z</dcterms:modified>
</cp:coreProperties>
</file>